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7" activeTab="12"/>
  </bookViews>
  <sheets>
    <sheet name="Массаж" sheetId="1" r:id="rId1"/>
    <sheet name="Лабор.д-ка (гормоны)" sheetId="2" r:id="rId2"/>
    <sheet name="Приемы врачами-специалистами" sheetId="3" r:id="rId3"/>
    <sheet name="Гинекология" sheetId="4" r:id="rId4"/>
    <sheet name="Лабораторная диагностика" sheetId="5" r:id="rId5"/>
    <sheet name="Лучевая д-ка" sheetId="6" r:id="rId6"/>
    <sheet name="Стационарная помощь" sheetId="7" r:id="rId7"/>
    <sheet name="УЗИ" sheetId="8" r:id="rId8"/>
    <sheet name="Физиотерапия" sheetId="9" r:id="rId9"/>
    <sheet name="Офтальмология" sheetId="10" r:id="rId10"/>
    <sheet name="Медицинские осмотры" sheetId="11" r:id="rId11"/>
    <sheet name="Дерматовенерология" sheetId="12" r:id="rId12"/>
    <sheet name="Мануальная терапия" sheetId="13" r:id="rId13"/>
  </sheets>
  <definedNames/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B30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<sst xmlns="http://schemas.openxmlformats.org/spreadsheetml/2006/main" count="706" uniqueCount="578">
  <si>
    <t>ПРЕЙСКУРАНТ</t>
  </si>
  <si>
    <t>оказываемые в УЗ "Пружанская ЦРБ"</t>
  </si>
  <si>
    <t>№ позиции</t>
  </si>
  <si>
    <t>Наименование  услуги</t>
  </si>
  <si>
    <t>Тариф , руб.</t>
  </si>
  <si>
    <t>Стоимость материалов, руб.</t>
  </si>
  <si>
    <t>Итого стоимость услуги, руб.</t>
  </si>
  <si>
    <t>2.1.</t>
  </si>
  <si>
    <t>Забор мазка на исследование</t>
  </si>
  <si>
    <t xml:space="preserve">3.2. </t>
  </si>
  <si>
    <t>Диатермоэлектро-коагуляция</t>
  </si>
  <si>
    <t xml:space="preserve">3.3 </t>
  </si>
  <si>
    <t>Электроконизация шейки матки</t>
  </si>
  <si>
    <t xml:space="preserve">3.6. </t>
  </si>
  <si>
    <t>3.7.</t>
  </si>
  <si>
    <t>Удаление внутриматочного средства контрацепции</t>
  </si>
  <si>
    <t>3.19.</t>
  </si>
  <si>
    <t>Медицинский аборт с обследованием и обезболиванием</t>
  </si>
  <si>
    <t>4.1</t>
  </si>
  <si>
    <t>Диагностическая лапароскопия</t>
  </si>
  <si>
    <t>4.2</t>
  </si>
  <si>
    <t>3</t>
  </si>
  <si>
    <t>4</t>
  </si>
  <si>
    <t>Стоимость услуги (Брест), руб.</t>
  </si>
  <si>
    <t>Стоимость услуги, руб.</t>
  </si>
  <si>
    <t>Итого, руб.</t>
  </si>
  <si>
    <t>1.</t>
  </si>
  <si>
    <t>2.</t>
  </si>
  <si>
    <t>4.</t>
  </si>
  <si>
    <t>УЗ "Пружанская ЦРБ"</t>
  </si>
  <si>
    <t>№ п/п</t>
  </si>
  <si>
    <t>Наименование платной медицинской услуги</t>
  </si>
  <si>
    <t>Тариф, руб.</t>
  </si>
  <si>
    <t>А</t>
  </si>
  <si>
    <t>Б</t>
  </si>
  <si>
    <t>1.4.</t>
  </si>
  <si>
    <t>для иностранных граждан</t>
  </si>
  <si>
    <t>Наименование услуги</t>
  </si>
  <si>
    <t>Стоимость материала, руб.</t>
  </si>
  <si>
    <t>Забор крови из вены</t>
  </si>
  <si>
    <r>
      <t xml:space="preserve">на платные медицинские услуги по  лабораторной диагностике: </t>
    </r>
    <r>
      <rPr>
        <u val="single"/>
        <sz val="12"/>
        <color indexed="8"/>
        <rFont val="Times New Roman"/>
        <family val="1"/>
      </rPr>
      <t>"Иммунологические исследования"</t>
    </r>
  </si>
  <si>
    <t>Прейскурант цен</t>
  </si>
  <si>
    <t>Выполнение массажных процедур механическим воздействием руками:</t>
  </si>
  <si>
    <t>1.1.</t>
  </si>
  <si>
    <t>массаж головы (лобно-височной и затылочно-теменной области)</t>
  </si>
  <si>
    <t>1.2.</t>
  </si>
  <si>
    <t>массаж лица (лобной, окологлазничной, верхне- и нижнечелюстной области)</t>
  </si>
  <si>
    <t>1.3.</t>
  </si>
  <si>
    <t>массаж шеи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</si>
  <si>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</si>
  <si>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1.5.</t>
  </si>
  <si>
    <t>массаж верхней конечности</t>
  </si>
  <si>
    <t>1.6.</t>
  </si>
  <si>
    <t>массаж верхней конечности, надплечья и области лопатки</t>
  </si>
  <si>
    <t>1.7.</t>
  </si>
  <si>
    <t>массаж плечевого сустава (верхней трети плеча, области плечевого сустава и надплечья одноименной стороны)</t>
  </si>
  <si>
    <t>1.8.</t>
  </si>
  <si>
    <t>массаж локтевого сустава (верхней трети предплечья, области локтевого сустава и нижней трети плеча)</t>
  </si>
  <si>
    <t>1.9.</t>
  </si>
  <si>
    <t>массаж лучезапястного сустава (проксимального отдела кисти, области лучезапястного сустава и предплечья)</t>
  </si>
  <si>
    <t>1.10.</t>
  </si>
  <si>
    <t>массаж кисти и предплечья</t>
  </si>
  <si>
    <t>1.11.</t>
  </si>
  <si>
    <t>массаж области грудной клетки (области передней поверхности грудной клетки от передних границ надплечий  до реберных дуг и области спины от 7-го до 1-го поясничного позвонка)</t>
  </si>
  <si>
    <t>1.12.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</si>
  <si>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</si>
  <si>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1.13.</t>
  </si>
  <si>
    <t>массаж мышц передней брюшной стенки</t>
  </si>
  <si>
    <t>1.14.</t>
  </si>
  <si>
    <t>массаж пояснично-крестцовой области (от 1-го поясничного позвонка до нижних ягодичных складок)</t>
  </si>
  <si>
    <t>1.15.</t>
  </si>
  <si>
    <t>сегментарный массаж пояснично-крестцовой области</t>
  </si>
  <si>
    <t>1.16.</t>
  </si>
  <si>
    <t>массаж спины и поясницы (от 7-го шейного позвонка до крестца и от левой до правой средней аксиллярной линии)</t>
  </si>
  <si>
    <t>1.17.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</si>
  <si>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</si>
  <si>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1.18.</t>
  </si>
  <si>
    <t>сегментарный массаж шейно-грудного отдела позвоночника</t>
  </si>
  <si>
    <t>1.19.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</si>
  <si>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</si>
  <si>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1.20.</t>
  </si>
  <si>
    <t>массаж нижней конечности</t>
  </si>
  <si>
    <t>1.21.</t>
  </si>
  <si>
    <t>массаж нижней конечности и поясницы (области стопы, голени, бедра, ягодичной и пояснично-крестцовой области)</t>
  </si>
  <si>
    <t>1.22.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</si>
  <si>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</si>
  <si>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1.23.</t>
  </si>
  <si>
    <t>массаж коленного сустава (верхней трети голени, области коленного сустава и нижней трети бедра)</t>
  </si>
  <si>
    <t>1.24.</t>
  </si>
  <si>
    <t>массаж голеностопного сустава (проксимального отдела стопы, области голеностопного сустава и нижней трети голени)</t>
  </si>
  <si>
    <t>1.25.</t>
  </si>
  <si>
    <t>массаж стопы голени</t>
  </si>
  <si>
    <t>1.26.</t>
  </si>
  <si>
    <t>общий массаж (у детей грудного и младшего дошкольного возраста)</t>
  </si>
  <si>
    <t>подготовка к проведению процедуры массажа</t>
  </si>
  <si>
    <t>Прейскурант</t>
  </si>
  <si>
    <t>Медикаменты, руб.</t>
  </si>
  <si>
    <t>ИТОГО</t>
  </si>
  <si>
    <t>на платные медицинские услуги по лучевой диагностике для  иностранных граждан,</t>
  </si>
  <si>
    <t>ИТОГО, руб.</t>
  </si>
  <si>
    <t>Лучевая диагностика:</t>
  </si>
  <si>
    <t>Рентгелогические исследования:</t>
  </si>
  <si>
    <t>Рентгенологические исследования органов грудной полости:</t>
  </si>
  <si>
    <t>Рентгенография органов грудной полости</t>
  </si>
  <si>
    <t>Рентгенография (обзорная) грудной полости в одной проекции</t>
  </si>
  <si>
    <t>Рентгенография (обзорная) грудной полости в двух проекции</t>
  </si>
  <si>
    <t>Линейная томография:</t>
  </si>
  <si>
    <t>Томография (линейная) органов грудной полости в одной проекции-первый снимок</t>
  </si>
  <si>
    <t>Томография (линейная) органов грудной полости второй и каждый последующий снимок</t>
  </si>
  <si>
    <t>Рентгенография сердца с контрастированным пищеводом</t>
  </si>
  <si>
    <t>Рентгенография гортани (обзорная)</t>
  </si>
  <si>
    <t>Ренгенологические исследования органов брюшной полости (органов пищеварения):</t>
  </si>
  <si>
    <t>Рентгеноскопия (обзорная) брюшной полости в одной проекции</t>
  </si>
  <si>
    <t>Рентгенография (обзорная) брюшной полости в двух проекциях</t>
  </si>
  <si>
    <t xml:space="preserve">Самостоятельная рентгеноскопия и рентгенография пищевода </t>
  </si>
  <si>
    <t>Рентгеноскопия и рентгенография желудка по традиционной методике</t>
  </si>
  <si>
    <t>Первичное двойное контрастирование желудка</t>
  </si>
  <si>
    <t>Холангиография интераоперационная</t>
  </si>
  <si>
    <t xml:space="preserve">Холецистография пероральная </t>
  </si>
  <si>
    <t xml:space="preserve">Ирригоскопия </t>
  </si>
  <si>
    <t>Ирригоскопия с двойным контрастированием</t>
  </si>
  <si>
    <t>Первичное двойное контрастирование толстой кишки</t>
  </si>
  <si>
    <t>Рентгенологические исследования костно-суставной системы:</t>
  </si>
  <si>
    <t>Рентгенография отдела  позвоночника:</t>
  </si>
  <si>
    <t>в одной проекции</t>
  </si>
  <si>
    <t>в двух проекциях</t>
  </si>
  <si>
    <t>Рентгенография периферических отделов скелета:</t>
  </si>
  <si>
    <t>Рентгенография черепа:</t>
  </si>
  <si>
    <t xml:space="preserve">Рентгенография придаточных пазух носа </t>
  </si>
  <si>
    <t xml:space="preserve">Рентгенография височно-челюстного сустава </t>
  </si>
  <si>
    <t xml:space="preserve">Рентгенография нижней челюсти </t>
  </si>
  <si>
    <t>Рентгенография костей носа с одной стороны</t>
  </si>
  <si>
    <t>Рентгенография ключицы</t>
  </si>
  <si>
    <t>Рентгенография лопатки в двух проекциях</t>
  </si>
  <si>
    <t>Рентгенография рёбер</t>
  </si>
  <si>
    <t>Рентгенография грудины</t>
  </si>
  <si>
    <t>Функциональное исследование позвоночника (максимальное сгибание и разгибание)-два снимка</t>
  </si>
  <si>
    <t xml:space="preserve">Ренгенография костей таза  </t>
  </si>
  <si>
    <t>Рентгеновская денситометрия</t>
  </si>
  <si>
    <t>Рентгенологические исследования, применяемые в урологии и гинекологии:</t>
  </si>
  <si>
    <t>Экскреторная урография (серия из 3-х снимков без перемещения пациента и аппарата)</t>
  </si>
  <si>
    <t>Ретроградная пиелография (серия из 2-х снимков)</t>
  </si>
  <si>
    <t>Уретрография в двух проекциях</t>
  </si>
  <si>
    <t>Ретроградная цистография</t>
  </si>
  <si>
    <t>Метросаль-пингография (серия из 2-х снимков)</t>
  </si>
  <si>
    <t>Флюорография диагностическая в одной проекции</t>
  </si>
  <si>
    <t>Анализ флюорограммы врачом</t>
  </si>
  <si>
    <r>
      <t xml:space="preserve">Прейскурант действующих цен по стационарной помощи для </t>
    </r>
    <r>
      <rPr>
        <b/>
        <i/>
        <u val="single"/>
        <sz val="11"/>
        <rFont val="Times New Roman"/>
        <family val="1"/>
      </rPr>
      <t xml:space="preserve">иностранных граждан </t>
    </r>
  </si>
  <si>
    <t xml:space="preserve">№ п/п </t>
  </si>
  <si>
    <t>Наименование услуг</t>
  </si>
  <si>
    <t>Единица измерения</t>
  </si>
  <si>
    <t>Стоимость. руб</t>
  </si>
  <si>
    <r>
      <t>Пребывание в</t>
    </r>
    <r>
      <rPr>
        <b/>
        <sz val="10"/>
        <rFont val="Times New Roman"/>
        <family val="1"/>
      </rPr>
      <t xml:space="preserve"> терапевтическом</t>
    </r>
    <r>
      <rPr>
        <sz val="10"/>
        <rFont val="Times New Roman"/>
        <family val="1"/>
      </rPr>
      <t xml:space="preserve"> стационаре</t>
    </r>
  </si>
  <si>
    <t>койко-день</t>
  </si>
  <si>
    <r>
      <t xml:space="preserve">Пребывание в </t>
    </r>
    <r>
      <rPr>
        <b/>
        <sz val="10"/>
        <rFont val="Times New Roman"/>
        <family val="1"/>
      </rPr>
      <t>хирургическом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</si>
  <si>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стационаре  </t>
    </r>
    <r>
      <rPr>
        <b/>
        <sz val="10"/>
        <rFont val="Times New Roman"/>
        <family val="1"/>
      </rPr>
      <t>гнойной хирургии</t>
    </r>
  </si>
  <si>
    <r>
      <t xml:space="preserve">Пребывание в </t>
    </r>
    <r>
      <rPr>
        <b/>
        <sz val="10"/>
        <rFont val="Times New Roman"/>
        <family val="1"/>
      </rPr>
      <t>акушерско-гинекологическом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</si>
  <si>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</rPr>
      <t>педиатрическом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</si>
  <si>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</rPr>
      <t>травматологическом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</si>
  <si>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</rPr>
      <t>неврологическом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</si>
  <si>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</rPr>
      <t>инфекционном</t>
    </r>
    <r>
      <rPr>
        <sz val="10"/>
        <rFont val="Times New Roman"/>
        <family val="1"/>
      </rPr>
      <t xml:space="preserve"> стационаре</t>
    </r>
  </si>
  <si>
    <r>
      <t xml:space="preserve">Прейскурант действующих цен по ультразвуковой диагностике                              </t>
    </r>
    <r>
      <rPr>
        <b/>
        <i/>
        <u val="single"/>
        <sz val="12"/>
        <rFont val="Times New Roman"/>
        <family val="1"/>
      </rPr>
      <t xml:space="preserve">          для иностранных граждан </t>
    </r>
  </si>
  <si>
    <t>п/п</t>
  </si>
  <si>
    <t>Наименование платной услуги</t>
  </si>
  <si>
    <t>В</t>
  </si>
  <si>
    <t>Ультразвуковая диагностика:</t>
  </si>
  <si>
    <t>Ультразвуковое исследование органов брюшной полости:</t>
  </si>
  <si>
    <t>2.1.1.2</t>
  </si>
  <si>
    <t>Печень, желчный пузырь без определения функции</t>
  </si>
  <si>
    <t>исследование</t>
  </si>
  <si>
    <t>2.1.2.2</t>
  </si>
  <si>
    <t>Печень, желчный пузырь с определением функции</t>
  </si>
  <si>
    <t>2.1.3.2</t>
  </si>
  <si>
    <t>Поджелудочная железа</t>
  </si>
  <si>
    <t>2.1.5.2</t>
  </si>
  <si>
    <t>Селезенка</t>
  </si>
  <si>
    <t>Ультразвуковое исследование органов мочеполовой системы:</t>
  </si>
  <si>
    <t>2.2.1.2</t>
  </si>
  <si>
    <t>Почки и надпочечники</t>
  </si>
  <si>
    <t>2.2.2.2</t>
  </si>
  <si>
    <t>Мочевой пузырь</t>
  </si>
  <si>
    <t>2.2.3.2</t>
  </si>
  <si>
    <t>Мочевой пузырь с определением остаточной мочи</t>
  </si>
  <si>
    <t>2.2.6.2</t>
  </si>
  <si>
    <t>Предстательная железа (трансабдоминально)</t>
  </si>
  <si>
    <t>2.2.8.2</t>
  </si>
  <si>
    <t>Мошонка</t>
  </si>
  <si>
    <t>2.2.10.2</t>
  </si>
  <si>
    <t>Матка и придатки с мочевым пузырём (трансабдоминально)</t>
  </si>
  <si>
    <t>2.2.11.2</t>
  </si>
  <si>
    <t>Матка и придатки (трансвагинально)</t>
  </si>
  <si>
    <t>2.2.12.2</t>
  </si>
  <si>
    <t>Плод в 1 триместре до 11 недель беременности</t>
  </si>
  <si>
    <t>2.2.13.2</t>
  </si>
  <si>
    <t>Плод в I триместре с 11 до 14 недель беременности</t>
  </si>
  <si>
    <t>2.2.14.2</t>
  </si>
  <si>
    <t>Плод в II и III триместрах беременности</t>
  </si>
  <si>
    <t>2.2.15.2</t>
  </si>
  <si>
    <t>Плод в 1 триместре с 11 до 14 недель беременности или во 2 или 3 триместрах беременности при наличии пороков плода</t>
  </si>
  <si>
    <t>Ультразвуковое исследование других органов:</t>
  </si>
  <si>
    <t>2.3.1.2</t>
  </si>
  <si>
    <t>Щитовидная железа с лимфатическими поверхностными узлами</t>
  </si>
  <si>
    <t>2.3.2.2</t>
  </si>
  <si>
    <t>Молочные железы с лимфатическими поверхностными узлами</t>
  </si>
  <si>
    <t>2.3.3.2</t>
  </si>
  <si>
    <t>Слюнные железы (или подчелюстные, или околоушные)</t>
  </si>
  <si>
    <t>2.3.4.2</t>
  </si>
  <si>
    <t>Мягкие ткани</t>
  </si>
  <si>
    <t>2.3.10.2</t>
  </si>
  <si>
    <t>Плевральная полость</t>
  </si>
  <si>
    <t>2.3.11.2</t>
  </si>
  <si>
    <t xml:space="preserve">Лимфатические узлы (одна область с обеих сторон)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</si>
  <si>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2.4.10.2</t>
  </si>
  <si>
    <t>Эхокардиография (М+В режим + допплер + цветное картирование)</t>
  </si>
  <si>
    <t>2.4.18.2</t>
  </si>
  <si>
    <t>Дуплесное сканирование сосудов с цветным и энергетическим доплером одного артериального или одного венозного бассейна (брахиоцефальных сосудов или сосудов верхних или нижних конечностей)</t>
  </si>
  <si>
    <t>2.4.19.2</t>
  </si>
  <si>
    <t>Транскраниальное дуплесное канирование артерий или вен основания головного мозга</t>
  </si>
  <si>
    <t>2.4.20.2</t>
  </si>
  <si>
    <t>Дуплесное сканирование сосудов с цветным и энергетическим доплером органов брюшной полости и забрюшинного пространства</t>
  </si>
  <si>
    <t>2.4.22.2</t>
  </si>
  <si>
    <t>Дуплесное сканирование сосудов одного анатомического региона</t>
  </si>
  <si>
    <t>Воздействие факторами механической природы</t>
  </si>
  <si>
    <t>3.6.</t>
  </si>
  <si>
    <t>Пневмокомпрессионная терапия</t>
  </si>
  <si>
    <t>3.13.</t>
  </si>
  <si>
    <t>Бесконтактный гидромассаж</t>
  </si>
  <si>
    <t>3.14.</t>
  </si>
  <si>
    <t>Механический аппаратный массаж на массажной кушетке, массажном кресле</t>
  </si>
  <si>
    <t>на платные медицинские услуги по офтальмологии</t>
  </si>
  <si>
    <t>Наименование  платной медицинской услуги</t>
  </si>
  <si>
    <t>Диагностичекие офтальмологические исследования:</t>
  </si>
  <si>
    <t>3.1.</t>
  </si>
  <si>
    <t>Исследование полей зрения (периметрия)</t>
  </si>
  <si>
    <t>3.5.</t>
  </si>
  <si>
    <t>Исследование переднего отрезка глаза с помощью щелевой лампы (биомикроскопия)</t>
  </si>
  <si>
    <t>Измерение внутриглазного давления (тонометрия)</t>
  </si>
  <si>
    <t>Суточная тонометрия</t>
  </si>
  <si>
    <t>3.8.</t>
  </si>
  <si>
    <t>Пневмотонометрия</t>
  </si>
  <si>
    <t>3.10.</t>
  </si>
  <si>
    <t>Авторефрактометрия</t>
  </si>
  <si>
    <t>3.11.</t>
  </si>
  <si>
    <t>Авторефрактокератометрия</t>
  </si>
  <si>
    <t>3.12.</t>
  </si>
  <si>
    <t>Рефрактометрия</t>
  </si>
  <si>
    <t>3.16.</t>
  </si>
  <si>
    <t>Гониоскопия</t>
  </si>
  <si>
    <t>3.18.</t>
  </si>
  <si>
    <t>Офтальмоскопия (исследование глазного дна)</t>
  </si>
  <si>
    <t>Офтальмологические манипуляции:</t>
  </si>
  <si>
    <t>4.1.</t>
  </si>
  <si>
    <t>Мазок с конъюнктивы для исследования на флору и чувствительность к антибиотикам</t>
  </si>
  <si>
    <t>4.2.</t>
  </si>
  <si>
    <t>Промывание слёзных путей</t>
  </si>
  <si>
    <t>4.4.</t>
  </si>
  <si>
    <t>Массаж век с тушированием</t>
  </si>
  <si>
    <t>Мануальная диагностика</t>
  </si>
  <si>
    <t>Комплексное исследование в мануальной терапии</t>
  </si>
  <si>
    <t>1.1.1</t>
  </si>
  <si>
    <t>Сбор анамнеза и субъективных данных в мануальной терапии</t>
  </si>
  <si>
    <t>1.1.2</t>
  </si>
  <si>
    <t>Общий клинический осмотр в мануальной терапии</t>
  </si>
  <si>
    <t>1.1.3</t>
  </si>
  <si>
    <t>Исследование нервной системы в мануальной терапии</t>
  </si>
  <si>
    <t>1.1.4</t>
  </si>
  <si>
    <t>Исследование данных лучевой диагностики в мануальной терапии</t>
  </si>
  <si>
    <t>1.2</t>
  </si>
  <si>
    <t>Мануальная диагностика биомеханики позвоночника и его регионов</t>
  </si>
  <si>
    <t>1.2.1</t>
  </si>
  <si>
    <t>Мануальная диагностика особенностей локомоторной системы</t>
  </si>
  <si>
    <t>1.2.1.1</t>
  </si>
  <si>
    <t>Соматоскопия и соматометрия в мануальной  диагностике</t>
  </si>
  <si>
    <t>1.2.1.2</t>
  </si>
  <si>
    <t>Визуальное исследование общей динамики  опорно-двигательного аппарата</t>
  </si>
  <si>
    <t>1.2.1.3</t>
  </si>
  <si>
    <t>Визуальное исследование оптимальности общей и регионарной статики опорно-двигательного аппарата</t>
  </si>
  <si>
    <t>1.2.1.4</t>
  </si>
  <si>
    <t>Проба с двумя весами в мануальной диагностике</t>
  </si>
  <si>
    <t>1.2.2</t>
  </si>
  <si>
    <t>Мануальная диагностика биомеханических нарушений шейного региона</t>
  </si>
  <si>
    <t>1.2.2.1</t>
  </si>
  <si>
    <t>Исследование оптимальности  статики  шейного региона</t>
  </si>
  <si>
    <t>1.2.2.2</t>
  </si>
  <si>
    <t>Исследование активной подвижности шейного региона</t>
  </si>
  <si>
    <t>1.2.2.3</t>
  </si>
  <si>
    <t>Исследование активной подвижности шейного региона с преодолением сопротивления</t>
  </si>
  <si>
    <t>1.2.2.4</t>
  </si>
  <si>
    <t>Ручная диагностика пассивной подвижности шейного региона</t>
  </si>
  <si>
    <t>1.2.2.5</t>
  </si>
  <si>
    <t>Ручная диагностика оптимальности статики шейных сегментов</t>
  </si>
  <si>
    <t>1.2.2.6</t>
  </si>
  <si>
    <t>1.2.2.7</t>
  </si>
  <si>
    <t>Ручная диагностика мягких тканей шейного региона в положении лежа на спине</t>
  </si>
  <si>
    <t>1.2.3</t>
  </si>
  <si>
    <t>Мануальная диагностика биомеханических нарушений грудного региона</t>
  </si>
  <si>
    <t>1.2.3.1</t>
  </si>
  <si>
    <t>Исследование оптимальности статики грудного региона</t>
  </si>
  <si>
    <t>1.2.3.2</t>
  </si>
  <si>
    <t>Исследование активной подвижности грудного региона</t>
  </si>
  <si>
    <t>1.2.3.3</t>
  </si>
  <si>
    <t>Исследование активной подвижности грудного региона с преодолением сопротивления</t>
  </si>
  <si>
    <t>1.2.3.4</t>
  </si>
  <si>
    <t>Ручная диагностика пассивной подвижности грудного региона</t>
  </si>
  <si>
    <t>1.2.3.5</t>
  </si>
  <si>
    <t>Ручная диагностика оптимальности сегментарной, реберной, грудинной и ключичной статики</t>
  </si>
  <si>
    <t>1.2.3.6</t>
  </si>
  <si>
    <t>Ручная диагностика пассивной,  сегментарной, реберной, грудинной и ключичной подвижности грудного региона в положении лежа</t>
  </si>
  <si>
    <t>1.2.3.7</t>
  </si>
  <si>
    <t xml:space="preserve">Ручная диагностика мягких тканей грудного  региона </t>
  </si>
  <si>
    <t>1.2.4</t>
  </si>
  <si>
    <t>Мануальная диагностика биомеханических нарушений поясничного региона</t>
  </si>
  <si>
    <t>1.2.4.1</t>
  </si>
  <si>
    <t>Исследование оптимальности статики поясничного региона</t>
  </si>
  <si>
    <t>1.2.4.2</t>
  </si>
  <si>
    <t>Исследование активной подвижности поясничного региона</t>
  </si>
  <si>
    <t>1.2.4.3</t>
  </si>
  <si>
    <t>Исследование активной  регионарной  подвижности поясничного региона с преодолением сопротивления</t>
  </si>
  <si>
    <t>1.2.4.4</t>
  </si>
  <si>
    <t>Ручная диагностика пассивной подвижности поясничного региона и его сегментов в положении лежа на боку</t>
  </si>
  <si>
    <t>1.2.4.5</t>
  </si>
  <si>
    <t>Ручная диагностика оптимальности статики поясничных сегментов</t>
  </si>
  <si>
    <t>1.2.4.6</t>
  </si>
  <si>
    <t>Ручная диагностика пассивной подвижности поясничных сегментов в положении лежа на животе</t>
  </si>
  <si>
    <t>1.2.4.7</t>
  </si>
  <si>
    <t>1.2.5</t>
  </si>
  <si>
    <t>Мануальная диагностика биомеханических нарушений тазового  региона</t>
  </si>
  <si>
    <t>1.2.5.1</t>
  </si>
  <si>
    <t>Исследование оптимальности статики тазового региона</t>
  </si>
  <si>
    <t>1.2.5.2</t>
  </si>
  <si>
    <t>Исследование активной подвижности тазовых сочленений</t>
  </si>
  <si>
    <t>1.2.5.3</t>
  </si>
  <si>
    <t>Ручная диагностика пассивной подвижности тазовых сочленений</t>
  </si>
  <si>
    <t>1.2.5.4</t>
  </si>
  <si>
    <t>1.3</t>
  </si>
  <si>
    <t>Мануальная диагностика биомеханики периферических суставов</t>
  </si>
  <si>
    <t>1.3.1</t>
  </si>
  <si>
    <t>Мануальная диагностика биомеханических нарушений плечевого сустава</t>
  </si>
  <si>
    <t>1.3.1.1</t>
  </si>
  <si>
    <t>Исследование активной подвижности плечевого сустава</t>
  </si>
  <si>
    <t>1.3.1.2</t>
  </si>
  <si>
    <t>Исследование активной подвижности плечевого  региона с преодолением сопротивления</t>
  </si>
  <si>
    <t>1.3.1.3</t>
  </si>
  <si>
    <t>Ручная диагностика оптимальности статики плечевого  сустава</t>
  </si>
  <si>
    <t>1.3.1.4</t>
  </si>
  <si>
    <t>Ручная диагностика пассивной подвижности плечевого сустава</t>
  </si>
  <si>
    <t>1.3.1.5</t>
  </si>
  <si>
    <t>Ручная диагностика мягких тканей плечевого сустава</t>
  </si>
  <si>
    <t>1.3.2</t>
  </si>
  <si>
    <t>Мануальная диагностика биомеханических нарушений суставов ключицы</t>
  </si>
  <si>
    <t>1.3.2.1</t>
  </si>
  <si>
    <t>Исследование активной подвижности суставов ключицы</t>
  </si>
  <si>
    <t>1.3.2.2</t>
  </si>
  <si>
    <t>Исследование активной подвижности суставов ключицы с преодолением сопротивления</t>
  </si>
  <si>
    <t>1.3.2.3</t>
  </si>
  <si>
    <t>Ручная диагностика оптимальности статики суставов ключицы</t>
  </si>
  <si>
    <t>1.3.2.4</t>
  </si>
  <si>
    <t>Ручная диагностика пассивной подвижности суставов ключицы</t>
  </si>
  <si>
    <t>1.3.2.5</t>
  </si>
  <si>
    <t>Ручная диагностика мягких тканей суставов ключицы</t>
  </si>
  <si>
    <t>1.3.3</t>
  </si>
  <si>
    <t>Мануальная диагностика биомеханических нарушений локтевого сустава</t>
  </si>
  <si>
    <t>1.3.3.1</t>
  </si>
  <si>
    <t>Исследование активной подвижности локтевого сустава</t>
  </si>
  <si>
    <t>1.3.3.2</t>
  </si>
  <si>
    <t>Исследование активной подвижности локтевого сустава с преодолением сопротивления</t>
  </si>
  <si>
    <t>1.3.3.3</t>
  </si>
  <si>
    <t>Ручная диагностика оптимальности статики локтевого сустава</t>
  </si>
  <si>
    <t>1.3.3.4</t>
  </si>
  <si>
    <t>Ручная диагностика пассивной подвижности локтевого сустава</t>
  </si>
  <si>
    <t>1.3.3.5</t>
  </si>
  <si>
    <t>Ручная диагностика мягких тканей локтевого сустава</t>
  </si>
  <si>
    <t>1.3.5</t>
  </si>
  <si>
    <t>Мануальная диагностика биомеханических нарушений тазобедренного сустава</t>
  </si>
  <si>
    <t>1.3.5.1</t>
  </si>
  <si>
    <t>Исследование активной подвижности тазобедренного  сустава</t>
  </si>
  <si>
    <t>1.3.5.2</t>
  </si>
  <si>
    <t>Исследование активной подвижности  тазобедренного  сустава с преодолением сопротивления</t>
  </si>
  <si>
    <t>1.3.5.3</t>
  </si>
  <si>
    <t>Ручная диагностика оптимальности статики тазобедренного  сустава</t>
  </si>
  <si>
    <t>1.3.5.4</t>
  </si>
  <si>
    <t>Ручная диагностика пассивной подвижности  тазобедренного  сустава</t>
  </si>
  <si>
    <t>1.3.5.5</t>
  </si>
  <si>
    <t>Ручная диагностика мягких тканей  тазобедренного  сустава</t>
  </si>
  <si>
    <t>1.3.6</t>
  </si>
  <si>
    <t>Мануальная диагностика биомеханических нарушений коленного  сустава</t>
  </si>
  <si>
    <t>1.3.6.1</t>
  </si>
  <si>
    <t>Исследование активной подвижности коленного  сустава</t>
  </si>
  <si>
    <t>1.3.6.2</t>
  </si>
  <si>
    <t>Исследование активной  подвижности коленного сустава с преодолением сопротивления</t>
  </si>
  <si>
    <t>1.3.6.3</t>
  </si>
  <si>
    <t>Ручная диагностика оптимальности статики коленного  сустава</t>
  </si>
  <si>
    <t>1.3.6.4</t>
  </si>
  <si>
    <t>Ручная диагностика пассивной подвижности коленного сустава</t>
  </si>
  <si>
    <t>1.3.6.5</t>
  </si>
  <si>
    <t>Ручная диагностика мягких тканей  коленного сустава</t>
  </si>
  <si>
    <t>1.3.9</t>
  </si>
  <si>
    <t>Мануальная диагностика биомеханических нарушений височно-нижнечелюстного сустава</t>
  </si>
  <si>
    <t>1.3.9.1</t>
  </si>
  <si>
    <t>Исследование активной подвижности височно-нижнечелюстного сустава</t>
  </si>
  <si>
    <t>1.3.9.2</t>
  </si>
  <si>
    <t>Исследование активной подвижности височно-нижнечелюстного сустава с преодолением сопротивления</t>
  </si>
  <si>
    <t>1.3.9.3</t>
  </si>
  <si>
    <t>Ручная диагностика оптимальности статики височно-нижнечелюстного сустава</t>
  </si>
  <si>
    <t>1.3.9.4</t>
  </si>
  <si>
    <t>Ручная диагностика пассивной подвижности  височно-нижнечелюстного сустава</t>
  </si>
  <si>
    <t>1.3.9.5</t>
  </si>
  <si>
    <t>Ручная диагностика мягких тканей  височно-нижнечелюстного сустава</t>
  </si>
  <si>
    <t>Мануальная терапия</t>
  </si>
  <si>
    <t>2.1</t>
  </si>
  <si>
    <t>2.1.1</t>
  </si>
  <si>
    <t>2.1.1.1</t>
  </si>
  <si>
    <t>Методики мышечной релаксации шейного региона</t>
  </si>
  <si>
    <t>Методики мобилизации шейного региона</t>
  </si>
  <si>
    <t>2.1.1.3</t>
  </si>
  <si>
    <t>Методики манипуляции на позвоночных сегментах шейного региона</t>
  </si>
  <si>
    <t>2.1.1.4</t>
  </si>
  <si>
    <t>Методики аутомобилизации шейного региона</t>
  </si>
  <si>
    <t>2.1.2</t>
  </si>
  <si>
    <t>2.1.2.1</t>
  </si>
  <si>
    <t>Методики мышечной релаксации грудного региона</t>
  </si>
  <si>
    <t>Методики мобилизации грудного региона</t>
  </si>
  <si>
    <t>2.1.2.3</t>
  </si>
  <si>
    <t>Методики манипуляции на позвоночных сегментах и ребрах  грудного региона</t>
  </si>
  <si>
    <t>2.1.2.4</t>
  </si>
  <si>
    <t>Методики аутомобилизации грудного региона</t>
  </si>
  <si>
    <t>2.1.3</t>
  </si>
  <si>
    <t>Мануальная терапия биомеханических  нарушений поясничного региона</t>
  </si>
  <si>
    <t>2.1.3.1</t>
  </si>
  <si>
    <t>Методики мышечной релаксации поясничного  региона</t>
  </si>
  <si>
    <t>Методики мобилизации поясничного  региона</t>
  </si>
  <si>
    <t>2.1.3.3</t>
  </si>
  <si>
    <t>Методики манипуляции на позвоночных сегментах  поясничного  региона</t>
  </si>
  <si>
    <t>2.1.3.4</t>
  </si>
  <si>
    <t>Методики аутомобилизации поясничного  региона</t>
  </si>
  <si>
    <t>2.1.4</t>
  </si>
  <si>
    <t>Мануальная терапия биомеханических  нарушений тазового  региона</t>
  </si>
  <si>
    <t>2.1.4.1</t>
  </si>
  <si>
    <t>Методики мышечной релаксации тазового   региона</t>
  </si>
  <si>
    <t>2.1.4.2</t>
  </si>
  <si>
    <t>2.1.4.3</t>
  </si>
  <si>
    <t>2.1.4.4</t>
  </si>
  <si>
    <t>Мануальная терапия биомеханических нарушений переходных зон позвоночника</t>
  </si>
  <si>
    <t>2.2</t>
  </si>
  <si>
    <t>Мануальная терапия биомеханических  нарушений периферических суставов</t>
  </si>
  <si>
    <t>2.2.1</t>
  </si>
  <si>
    <t>Мануальная терапия биомеханических  нарушений плечевого сустава</t>
  </si>
  <si>
    <t>2.2.1.1</t>
  </si>
  <si>
    <t>Методики мышечной релаксации плечевого сустава</t>
  </si>
  <si>
    <t>Методики мобилизации плечевого сустава</t>
  </si>
  <si>
    <t>2.2.1.3</t>
  </si>
  <si>
    <t>Методики манипуляции на сочленениях плечевого сустава</t>
  </si>
  <si>
    <t>2.2.1.4</t>
  </si>
  <si>
    <t>Методики аутомобилизации плечевого сустава</t>
  </si>
  <si>
    <t>2.2.2</t>
  </si>
  <si>
    <t>Мануальная терапия биомеханических  нарушений  суставов ключицы</t>
  </si>
  <si>
    <t>2.2.2.1</t>
  </si>
  <si>
    <t>Методики мышечной релаксации  суставов ключицы</t>
  </si>
  <si>
    <t>Методики мобилизации суставов ключицы</t>
  </si>
  <si>
    <t>2.2.2.3</t>
  </si>
  <si>
    <t>Методики манипуляции на суставах  ключицы</t>
  </si>
  <si>
    <t>2.2.2.4</t>
  </si>
  <si>
    <t>Методики аутомобилизации суставов ключицы</t>
  </si>
  <si>
    <t>2.2.3</t>
  </si>
  <si>
    <t>Мануальная терапия биомеханических  нарушений  локтевого сустава</t>
  </si>
  <si>
    <t>2.2.3.1</t>
  </si>
  <si>
    <t>Методики мышечной релаксации  локтевого сустава</t>
  </si>
  <si>
    <t>Методики мобилизации локтевого сустава</t>
  </si>
  <si>
    <t>2.2.3.3</t>
  </si>
  <si>
    <t>Методики манипуляции на локтевом суставе</t>
  </si>
  <si>
    <t>2.2.3.4</t>
  </si>
  <si>
    <t>Методики аутомобилизации локтевого сустава</t>
  </si>
  <si>
    <t>2.2.5</t>
  </si>
  <si>
    <t>2.2.5.1</t>
  </si>
  <si>
    <t>Методики мышечной релаксации  тазобедренного  сустава</t>
  </si>
  <si>
    <t>2.2.5.2</t>
  </si>
  <si>
    <t>2.2.5.3</t>
  </si>
  <si>
    <t>Методики манипуляции на тазобедренном  суставе</t>
  </si>
  <si>
    <t>2.2.5.4</t>
  </si>
  <si>
    <t>Методики аутомобилизации тазобедренного  сустава</t>
  </si>
  <si>
    <t>2.2.9</t>
  </si>
  <si>
    <t>Мануальная терапия биомеханических нарушений  височно-нижнечелюстного сустава</t>
  </si>
  <si>
    <t>2.2.9.1</t>
  </si>
  <si>
    <t>Методики мышечной релаксации  височно-нижнечелюстного сустава</t>
  </si>
  <si>
    <t>2.2.9.2</t>
  </si>
  <si>
    <t>Методики мобилизации височно-нижнечелюстного сустава</t>
  </si>
  <si>
    <t>2.2.9.3</t>
  </si>
  <si>
    <t>Методики манипуляции на височно-нижнечелюстном  суставе</t>
  </si>
  <si>
    <t>2.2.9.4</t>
  </si>
  <si>
    <t>Методики аутомобилизации височно-нижнечелюстного сустава</t>
  </si>
  <si>
    <t>Медицинские  осмотры</t>
  </si>
  <si>
    <t>Тариф,руб.</t>
  </si>
  <si>
    <t>Материлы, руб.</t>
  </si>
  <si>
    <t>Итого,руб.</t>
  </si>
  <si>
    <t xml:space="preserve"> - женщины</t>
  </si>
  <si>
    <t xml:space="preserve"> Мед. осмотр при поступлении в учебные заведения ( форма 86-у)</t>
  </si>
  <si>
    <t xml:space="preserve"> - мужчины</t>
  </si>
  <si>
    <t>Поступление в школу</t>
  </si>
  <si>
    <t xml:space="preserve"> - мальчики</t>
  </si>
  <si>
    <t xml:space="preserve"> - девочки</t>
  </si>
  <si>
    <t>Поступление в детский сад</t>
  </si>
  <si>
    <r>
      <t xml:space="preserve">на платные медицинские услуги по приему врачами-специалистами                                                 </t>
    </r>
    <r>
      <rPr>
        <i/>
        <u val="single"/>
        <sz val="12"/>
        <rFont val="Times New Roman"/>
        <family val="1"/>
      </rPr>
      <t>для  иностранных граждан</t>
    </r>
  </si>
  <si>
    <t>Стоимость мат-ов, руб.</t>
  </si>
  <si>
    <t>Мануальная терапия биомеханических нарушений позвоночника</t>
  </si>
  <si>
    <t>Мануальная терапия биомеханических нарушений шейного региона</t>
  </si>
  <si>
    <t>Мануальная терапия биомеханических  нарушений грудного  региона</t>
  </si>
  <si>
    <t>Мануальная терапия биомеханическихнарушений  тазобедренного  сустава</t>
  </si>
  <si>
    <t>Введение внутриматочного средства контрацепции</t>
  </si>
  <si>
    <t>2.1.5</t>
  </si>
  <si>
    <t xml:space="preserve">Рентгенография височной кости в специальных проекциях </t>
  </si>
  <si>
    <r>
      <t>Иммунохимическое определение свободного тироксина в сыворотке крови человека</t>
    </r>
    <r>
      <rPr>
        <b/>
        <sz val="11"/>
        <color indexed="8"/>
        <rFont val="Times New Roman"/>
        <family val="1"/>
      </rPr>
      <t xml:space="preserve"> Т4</t>
    </r>
  </si>
  <si>
    <r>
      <t xml:space="preserve">Иммунохимическое определение </t>
    </r>
    <r>
      <rPr>
        <b/>
        <sz val="11"/>
        <color indexed="8"/>
        <rFont val="Times New Roman"/>
        <family val="1"/>
      </rPr>
      <t>Витамина D</t>
    </r>
  </si>
  <si>
    <t>на платную медицинскую услугу по ЛАБОРАТОРНОЙ ДИАГНОСТИКЕ</t>
  </si>
  <si>
    <t>Общий анализ крови ручным методом исследования</t>
  </si>
  <si>
    <t>Общий анализ крови автоматизированным методом исследования</t>
  </si>
  <si>
    <t>Развернутый анализ крови ручным методом исследования</t>
  </si>
  <si>
    <t>Развернутый анализ крови автоматизированным методом исследования</t>
  </si>
  <si>
    <t>Общий анализ мочи качественно  ручным методом исследования</t>
  </si>
  <si>
    <t>Общий анализ мочи автоматизированным методом исследования</t>
  </si>
  <si>
    <r>
      <rPr>
        <i/>
        <u val="single"/>
        <sz val="12"/>
        <color indexed="8"/>
        <rFont val="Times New Roman"/>
        <family val="1"/>
      </rPr>
      <t>для иностранных граждан,</t>
    </r>
    <r>
      <rPr>
        <sz val="12"/>
        <color indexed="8"/>
        <rFont val="Times New Roman"/>
        <family val="1"/>
      </rPr>
      <t>оказываемые в УЗ "Пружанская ЦРБ"</t>
    </r>
  </si>
  <si>
    <t>Прижигание и пересечение маточных труб (стерилизация)</t>
  </si>
  <si>
    <r>
      <t xml:space="preserve">на платные медицинские услуги по </t>
    </r>
    <r>
      <rPr>
        <b/>
        <i/>
        <sz val="10"/>
        <rFont val="Times New Roman"/>
        <family val="1"/>
      </rPr>
      <t>АКУШЕРСТВУ И ГИНЕКОЛОГИИИ</t>
    </r>
    <r>
      <rPr>
        <b/>
        <u val="single"/>
        <sz val="10"/>
        <rFont val="Times New Roman"/>
        <family val="1"/>
      </rPr>
      <t xml:space="preserve"> для иностранных граждан, </t>
    </r>
  </si>
  <si>
    <r>
      <t>Определение возбудителя</t>
    </r>
    <r>
      <rPr>
        <b/>
        <sz val="9"/>
        <color indexed="8"/>
        <rFont val="Times New Roman"/>
        <family val="1"/>
      </rPr>
      <t xml:space="preserve"> гонореи</t>
    </r>
    <r>
      <rPr>
        <b/>
        <i/>
        <sz val="9"/>
        <color indexed="8"/>
        <rFont val="Times New Roman"/>
        <family val="1"/>
      </rPr>
      <t xml:space="preserve"> (Neisseria gonorhoeae)</t>
    </r>
    <r>
      <rPr>
        <sz val="9"/>
        <color indexed="8"/>
        <rFont val="Times New Roman"/>
        <family val="1"/>
      </rPr>
      <t xml:space="preserve">методом </t>
    </r>
    <r>
      <rPr>
        <b/>
        <i/>
        <sz val="9"/>
        <color indexed="8"/>
        <rFont val="Times New Roman"/>
        <family val="1"/>
      </rPr>
      <t>ПЦР(РТ)</t>
    </r>
  </si>
  <si>
    <r>
      <t>Определение возбудителя</t>
    </r>
    <r>
      <rPr>
        <b/>
        <sz val="9"/>
        <color indexed="8"/>
        <rFont val="Times New Roman"/>
        <family val="1"/>
      </rPr>
      <t xml:space="preserve"> трихомоноза</t>
    </r>
    <r>
      <rPr>
        <b/>
        <i/>
        <sz val="9"/>
        <color indexed="8"/>
        <rFont val="Times New Roman"/>
        <family val="1"/>
      </rPr>
      <t xml:space="preserve"> (Trichomonas vaginalis) </t>
    </r>
    <r>
      <rPr>
        <sz val="9"/>
        <color indexed="8"/>
        <rFont val="Times New Roman"/>
        <family val="1"/>
      </rPr>
      <t xml:space="preserve">методом </t>
    </r>
    <r>
      <rPr>
        <b/>
        <i/>
        <sz val="9"/>
        <color indexed="8"/>
        <rFont val="Times New Roman"/>
        <family val="1"/>
      </rPr>
      <t>ПЦР(РТ)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</si>
  <si>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 xml:space="preserve">уреаплазмоза (Ureaplasma Urealytirum) </t>
    </r>
    <r>
      <rPr>
        <sz val="9"/>
        <color indexed="8"/>
        <rFont val="Times New Roman"/>
        <family val="1"/>
      </rPr>
      <t xml:space="preserve">методом </t>
    </r>
    <r>
      <rPr>
        <b/>
        <i/>
        <sz val="9"/>
        <color indexed="8"/>
        <rFont val="Times New Roman"/>
        <family val="1"/>
      </rPr>
      <t>ПЦ(РТ)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</si>
  <si>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 xml:space="preserve">микоплазмоза (Мicoplasma  hominis) </t>
    </r>
    <r>
      <rPr>
        <sz val="9"/>
        <color indexed="8"/>
        <rFont val="Times New Roman"/>
        <family val="1"/>
      </rPr>
      <t xml:space="preserve">методом </t>
    </r>
    <r>
      <rPr>
        <b/>
        <i/>
        <sz val="9"/>
        <color indexed="8"/>
        <rFont val="Times New Roman"/>
        <family val="1"/>
      </rPr>
      <t>ПЦР(РТ)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</si>
  <si>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>микоплазмоза (Мicoplasma genitalium)</t>
    </r>
    <r>
      <rPr>
        <sz val="9"/>
        <color indexed="8"/>
        <rFont val="Times New Roman"/>
        <family val="1"/>
      </rPr>
      <t xml:space="preserve"> методом </t>
    </r>
    <r>
      <rPr>
        <b/>
        <i/>
        <sz val="9"/>
        <color indexed="8"/>
        <rFont val="Times New Roman"/>
        <family val="1"/>
      </rPr>
      <t>ПЦР(РТ)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</si>
  <si>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>хламидиоза (Chlamydia trachomatis) методом ПЦР (РТ)</t>
    </r>
  </si>
  <si>
    <r>
      <t xml:space="preserve">Определение возбудителя  </t>
    </r>
    <r>
      <rPr>
        <b/>
        <sz val="9"/>
        <color indexed="8"/>
        <rFont val="Times New Roman"/>
        <family val="1"/>
      </rPr>
      <t>герпетической инфекции(ВПГ) методом ПЦР 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</si>
  <si>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>папилломавирусной инфекции(ВПЧ) методом ПЦР(РТ)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</si>
  <si>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>цитомегаловирусной инфекции (ЦМВ) методом ПЦР(РТ)</t>
    </r>
  </si>
  <si>
    <t>Прием лечебно-диагностический:</t>
  </si>
  <si>
    <t>прием врачом-неврологом</t>
  </si>
  <si>
    <t>прием врачом-офтальмологом</t>
  </si>
  <si>
    <t>прием врачом-оториноларингологом</t>
  </si>
  <si>
    <t>прием врачом-хирургом</t>
  </si>
  <si>
    <t>прием врачом-акушер-гинекологом</t>
  </si>
  <si>
    <t>прием врачом-инфекционистом</t>
  </si>
  <si>
    <t>прием врачом-дерматовенерологом</t>
  </si>
  <si>
    <t>прием врачом- урологом</t>
  </si>
  <si>
    <t>прием врачом-эндокринологом</t>
  </si>
  <si>
    <t>прием врачом-травматологом</t>
  </si>
  <si>
    <t>прием врачом-педиатром</t>
  </si>
  <si>
    <t>прием врачом-онкологом</t>
  </si>
  <si>
    <t>прием врачом-кардиологом</t>
  </si>
  <si>
    <r>
      <t xml:space="preserve">на платные медицинские услуги по </t>
    </r>
    <r>
      <rPr>
        <b/>
        <i/>
        <sz val="12"/>
        <rFont val="Times New Roman"/>
        <family val="1"/>
      </rPr>
      <t>физиотерапии</t>
    </r>
    <r>
      <rPr>
        <sz val="12"/>
        <rFont val="Times New Roman"/>
        <family val="1"/>
      </rPr>
      <t xml:space="preserve"> </t>
    </r>
    <r>
      <rPr>
        <i/>
        <u val="single"/>
        <sz val="12"/>
        <rFont val="Times New Roman"/>
        <family val="1"/>
      </rPr>
      <t>для иностранных граждан, оказываемые в УЗ "Пружанская ЦРБ"</t>
    </r>
  </si>
  <si>
    <t>на платные медицинские услуги</t>
  </si>
  <si>
    <r>
      <t xml:space="preserve"> </t>
    </r>
    <r>
      <rPr>
        <sz val="12"/>
        <rFont val="Times New Roman"/>
        <family val="1"/>
      </rPr>
      <t xml:space="preserve"> Медицинская справка о годности к управлению  механическими транспортными средствами</t>
    </r>
  </si>
  <si>
    <t>по мануальной терапии и диагностике, оказываемые иностранным гражданам в УЗ "Пружанская ЦРБ"</t>
  </si>
  <si>
    <t xml:space="preserve">     1. Исследования анализов крови</t>
  </si>
  <si>
    <t xml:space="preserve">     2. Исследования анализов мочи</t>
  </si>
  <si>
    <r>
      <t xml:space="preserve">Иммунохимическое определение </t>
    </r>
    <r>
      <rPr>
        <b/>
        <sz val="11"/>
        <color indexed="8"/>
        <rFont val="Times New Roman"/>
        <family val="1"/>
      </rPr>
      <t>онкомаркера СА-125</t>
    </r>
  </si>
  <si>
    <r>
      <t xml:space="preserve">Иммунохимическое определение тиреотропного гормона в сыворотке крови человека </t>
    </r>
    <r>
      <rPr>
        <b/>
        <sz val="11"/>
        <color indexed="8"/>
        <rFont val="Times New Roman"/>
        <family val="1"/>
      </rPr>
      <t>ТТГ</t>
    </r>
  </si>
  <si>
    <r>
      <t xml:space="preserve">на платные медицинские услуги </t>
    </r>
    <r>
      <rPr>
        <b/>
        <u val="single"/>
        <sz val="8"/>
        <color indexed="8"/>
        <rFont val="Times New Roman"/>
        <family val="1"/>
      </rPr>
      <t>для иностранных граждан по массажу</t>
    </r>
    <r>
      <rPr>
        <u val="single"/>
        <sz val="8"/>
        <color indexed="8"/>
        <rFont val="Times New Roman"/>
        <family val="1"/>
      </rPr>
      <t>,</t>
    </r>
    <r>
      <rPr>
        <sz val="8"/>
        <color indexed="8"/>
        <rFont val="Times New Roman"/>
        <family val="1"/>
      </rPr>
      <t xml:space="preserve"> оказываемые УЗ"Пружанская ЦРБ"</t>
    </r>
  </si>
  <si>
    <t xml:space="preserve">Ручная диагностика мягких тканей  поясничного   региона </t>
  </si>
  <si>
    <t>Ручная диагностика пассивной подвижности тазового  региона</t>
  </si>
  <si>
    <t>Методики мобилизации тазового   региона</t>
  </si>
  <si>
    <t>Методики манипуляции на сочленениях  тазового   региона</t>
  </si>
  <si>
    <t>Методики аутомобилизации тазового   региона</t>
  </si>
  <si>
    <r>
      <t xml:space="preserve">Иммунохимическое определение аутоантител класса IgG к тироеоидной пероксидазе в сыворотке крови человека </t>
    </r>
    <r>
      <rPr>
        <b/>
        <sz val="11"/>
        <color indexed="8"/>
        <rFont val="Times New Roman"/>
        <family val="1"/>
      </rPr>
      <t>АТ -ТПО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</si>
  <si>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>папилломавирусной инфекции методом ПЦР(РТ) КВАНТ-21</t>
    </r>
  </si>
  <si>
    <r>
      <t xml:space="preserve">Скрининговое исследование микрофлоры урогенитального тракта у женщин методом </t>
    </r>
    <r>
      <rPr>
        <b/>
        <sz val="9"/>
        <color indexed="8"/>
        <rFont val="Times New Roman"/>
        <family val="1"/>
      </rPr>
      <t>ПЦР (РТ) ФЕМОФЛОР-СКРИН</t>
    </r>
  </si>
  <si>
    <r>
      <t xml:space="preserve">Скрининговое исследование микрофлоры урогенитального тракта у мужчин методом </t>
    </r>
    <r>
      <rPr>
        <b/>
        <sz val="9"/>
        <color indexed="8"/>
        <rFont val="Times New Roman"/>
        <family val="1"/>
      </rPr>
      <t>ПЦР (РТ) АНДРОФЛОР-СКРИН</t>
    </r>
  </si>
  <si>
    <r>
      <rPr>
        <b/>
        <sz val="9"/>
        <color indexed="8"/>
        <rFont val="Times New Roman"/>
        <family val="1"/>
      </rPr>
      <t>РИФ (abs+200)</t>
    </r>
    <r>
      <rPr>
        <sz val="9"/>
        <color indexed="8"/>
        <rFont val="Times New Roman"/>
        <family val="1"/>
      </rPr>
      <t xml:space="preserve">-качественный метод, определение антител к </t>
    </r>
    <r>
      <rPr>
        <b/>
        <sz val="9"/>
        <color indexed="8"/>
        <rFont val="Times New Roman"/>
        <family val="1"/>
      </rPr>
      <t>Treponema pallidium</t>
    </r>
  </si>
  <si>
    <t>2.3.5.2.</t>
  </si>
  <si>
    <t>Суставы непарные</t>
  </si>
  <si>
    <t>2.3.6.2.</t>
  </si>
  <si>
    <t>Суставы парные</t>
  </si>
  <si>
    <t>2.3.8.2.</t>
  </si>
  <si>
    <t>Головной мозг новорожденного</t>
  </si>
  <si>
    <r>
      <t xml:space="preserve">на платные медицинские услуги </t>
    </r>
    <r>
      <rPr>
        <b/>
        <u val="single"/>
        <sz val="10"/>
        <rFont val="Times New Roman"/>
        <family val="1"/>
      </rPr>
      <t xml:space="preserve">по дерматовенерологии </t>
    </r>
    <r>
      <rPr>
        <b/>
        <i/>
        <u val="single"/>
        <sz val="10"/>
        <rFont val="Times New Roman"/>
        <family val="1"/>
      </rPr>
      <t xml:space="preserve">  </t>
    </r>
    <r>
      <rPr>
        <b/>
        <i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для  иностранных граждан</t>
    </r>
    <r>
      <rPr>
        <sz val="10"/>
        <rFont val="Times New Roman"/>
        <family val="1"/>
      </rPr>
      <t xml:space="preserve"> </t>
    </r>
  </si>
  <si>
    <t>9.97</t>
  </si>
  <si>
    <t>13.29</t>
  </si>
  <si>
    <t>6.64</t>
  </si>
  <si>
    <t>16.62</t>
  </si>
  <si>
    <t>19.93</t>
  </si>
  <si>
    <t>2.33</t>
  </si>
  <si>
    <t>0.67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</si>
</sst>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#,##0&quot;р.&quot;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name val="Tahoma"/>
      <family val="2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18"/>
      <name val="Times New Roman"/>
      <family val="1"/>
    </font>
    <font>
      <i/>
      <u val="single"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u val="single"/>
      <sz val="8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i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u val="single"/>
      <sz val="8"/>
      <color theme="1"/>
      <name val="Times New Roman"/>
      <family val="1"/>
    </font>
    <font>
      <i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49" fontId="2" fillId="0" borderId="0" xfId="52" applyNumberFormat="1" applyFill="1" applyBorder="1" applyAlignment="1">
      <alignment horizontal="center"/>
      <protection/>
    </xf>
    <xf numFmtId="0" fontId="2" fillId="0" borderId="0" xfId="52" applyFont="1" applyFill="1" applyBorder="1" applyAlignment="1">
      <alignment wrapText="1"/>
      <protection/>
    </xf>
    <xf numFmtId="0" fontId="2" fillId="0" borderId="0" xfId="52" applyBorder="1" applyAlignment="1">
      <alignment wrapText="1"/>
      <protection/>
    </xf>
    <xf numFmtId="0" fontId="2" fillId="0" borderId="0" xfId="52" applyBorder="1" applyAlignment="1">
      <alignment horizontal="center"/>
      <protection/>
    </xf>
    <xf numFmtId="0" fontId="77" fillId="0" borderId="0" xfId="0" applyFont="1" applyAlignment="1">
      <alignment/>
    </xf>
    <xf numFmtId="0" fontId="77" fillId="0" borderId="10" xfId="0" applyFont="1" applyBorder="1" applyAlignment="1">
      <alignment horizontal="center" wrapText="1"/>
    </xf>
    <xf numFmtId="0" fontId="77" fillId="0" borderId="10" xfId="0" applyFont="1" applyBorder="1" applyAlignment="1">
      <alignment horizontal="center"/>
    </xf>
    <xf numFmtId="2" fontId="77" fillId="0" borderId="10" xfId="0" applyNumberFormat="1" applyFont="1" applyBorder="1" applyAlignment="1">
      <alignment horizontal="center" vertical="center"/>
    </xf>
    <xf numFmtId="2" fontId="77" fillId="33" borderId="10" xfId="0" applyNumberFormat="1" applyFont="1" applyFill="1" applyBorder="1" applyAlignment="1">
      <alignment horizontal="center" vertical="center"/>
    </xf>
    <xf numFmtId="0" fontId="77" fillId="0" borderId="10" xfId="0" applyFont="1" applyBorder="1" applyAlignment="1">
      <alignment/>
    </xf>
    <xf numFmtId="0" fontId="0" fillId="0" borderId="0" xfId="0" applyFill="1" applyAlignment="1">
      <alignment/>
    </xf>
    <xf numFmtId="0" fontId="78" fillId="0" borderId="10" xfId="0" applyFont="1" applyBorder="1" applyAlignment="1">
      <alignment horizontal="center" vertical="center"/>
    </xf>
    <xf numFmtId="16" fontId="78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wrapText="1"/>
    </xf>
    <xf numFmtId="0" fontId="79" fillId="0" borderId="0" xfId="0" applyFont="1" applyAlignment="1">
      <alignment/>
    </xf>
    <xf numFmtId="0" fontId="77" fillId="0" borderId="11" xfId="0" applyFont="1" applyFill="1" applyBorder="1" applyAlignment="1">
      <alignment horizontal="center" wrapText="1"/>
    </xf>
    <xf numFmtId="0" fontId="5" fillId="0" borderId="0" xfId="52" applyFont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8" fillId="0" borderId="0" xfId="52" applyFont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7" fillId="34" borderId="10" xfId="52" applyFont="1" applyFill="1" applyBorder="1" applyAlignment="1">
      <alignment horizontal="center" vertical="top" wrapText="1"/>
      <protection/>
    </xf>
    <xf numFmtId="0" fontId="7" fillId="34" borderId="10" xfId="52" applyFont="1" applyFill="1" applyBorder="1" applyAlignment="1">
      <alignment horizontal="center"/>
      <protection/>
    </xf>
    <xf numFmtId="0" fontId="7" fillId="0" borderId="10" xfId="52" applyFont="1" applyBorder="1" applyAlignment="1">
      <alignment horizontal="center" vertical="top" wrapText="1"/>
      <protection/>
    </xf>
    <xf numFmtId="49" fontId="7" fillId="0" borderId="10" xfId="52" applyNumberFormat="1" applyFont="1" applyBorder="1" applyAlignment="1">
      <alignment horizontal="center"/>
      <protection/>
    </xf>
    <xf numFmtId="0" fontId="27" fillId="0" borderId="13" xfId="52" applyFont="1" applyBorder="1" applyAlignment="1">
      <alignment vertical="top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2" fontId="7" fillId="0" borderId="14" xfId="61" applyNumberFormat="1" applyFont="1" applyBorder="1" applyAlignment="1">
      <alignment horizontal="center" vertical="center" wrapText="1"/>
    </xf>
    <xf numFmtId="2" fontId="7" fillId="0" borderId="10" xfId="61" applyNumberFormat="1" applyFont="1" applyBorder="1" applyAlignment="1">
      <alignment horizontal="center" vertical="center"/>
    </xf>
    <xf numFmtId="2" fontId="27" fillId="0" borderId="10" xfId="52" applyNumberFormat="1" applyFont="1" applyBorder="1" applyAlignment="1">
      <alignment horizontal="center" vertical="center"/>
      <protection/>
    </xf>
    <xf numFmtId="0" fontId="7" fillId="34" borderId="15" xfId="52" applyFont="1" applyFill="1" applyBorder="1" applyAlignment="1">
      <alignment horizontal="center" vertical="top" wrapText="1"/>
      <protection/>
    </xf>
    <xf numFmtId="49" fontId="27" fillId="34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top" wrapText="1"/>
      <protection/>
    </xf>
    <xf numFmtId="2" fontId="7" fillId="0" borderId="10" xfId="61" applyNumberFormat="1" applyFont="1" applyBorder="1" applyAlignment="1">
      <alignment horizontal="center" vertical="center" wrapText="1"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27" fillId="0" borderId="10" xfId="52" applyFont="1" applyBorder="1" applyAlignment="1">
      <alignment vertical="center" wrapText="1"/>
      <protection/>
    </xf>
    <xf numFmtId="0" fontId="7" fillId="0" borderId="0" xfId="52" applyFont="1">
      <alignment/>
      <protection/>
    </xf>
    <xf numFmtId="0" fontId="9" fillId="0" borderId="0" xfId="52" applyFont="1">
      <alignment/>
      <protection/>
    </xf>
    <xf numFmtId="0" fontId="5" fillId="0" borderId="10" xfId="52" applyFont="1" applyBorder="1" applyAlignment="1">
      <alignment horizontal="center"/>
      <protection/>
    </xf>
    <xf numFmtId="0" fontId="30" fillId="0" borderId="15" xfId="52" applyFont="1" applyBorder="1" applyAlignment="1">
      <alignment horizontal="center" vertical="top" wrapText="1"/>
      <protection/>
    </xf>
    <xf numFmtId="0" fontId="30" fillId="0" borderId="12" xfId="52" applyFont="1" applyBorder="1">
      <alignment/>
      <protection/>
    </xf>
    <xf numFmtId="0" fontId="30" fillId="0" borderId="0" xfId="52" applyFont="1">
      <alignment/>
      <protection/>
    </xf>
    <xf numFmtId="0" fontId="8" fillId="0" borderId="15" xfId="52" applyFont="1" applyBorder="1" applyAlignment="1">
      <alignment horizontal="center" vertical="top" wrapText="1"/>
      <protection/>
    </xf>
    <xf numFmtId="0" fontId="8" fillId="0" borderId="13" xfId="0" applyFont="1" applyBorder="1" applyAlignment="1">
      <alignment horizontal="left" vertical="top" wrapText="1"/>
    </xf>
    <xf numFmtId="2" fontId="8" fillId="0" borderId="10" xfId="52" applyNumberFormat="1" applyFont="1" applyBorder="1" applyAlignment="1">
      <alignment horizontal="center" vertical="center" wrapText="1"/>
      <protection/>
    </xf>
    <xf numFmtId="2" fontId="30" fillId="0" borderId="10" xfId="52" applyNumberFormat="1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wrapText="1"/>
    </xf>
    <xf numFmtId="0" fontId="8" fillId="0" borderId="10" xfId="52" applyFont="1" applyBorder="1" applyAlignment="1">
      <alignment horizontal="left" vertical="center" wrapText="1"/>
      <protection/>
    </xf>
    <xf numFmtId="0" fontId="2" fillId="0" borderId="0" xfId="52" applyAlignment="1">
      <alignment horizontal="center" vertical="center"/>
      <protection/>
    </xf>
    <xf numFmtId="2" fontId="17" fillId="0" borderId="15" xfId="52" applyNumberFormat="1" applyFont="1" applyBorder="1" applyAlignment="1">
      <alignment horizontal="center" vertical="top" wrapText="1"/>
      <protection/>
    </xf>
    <xf numFmtId="0" fontId="17" fillId="0" borderId="10" xfId="52" applyFont="1" applyFill="1" applyBorder="1" applyAlignment="1" applyProtection="1">
      <alignment vertical="top"/>
      <protection/>
    </xf>
    <xf numFmtId="0" fontId="17" fillId="0" borderId="10" xfId="52" applyFont="1" applyFill="1" applyBorder="1" applyAlignment="1" applyProtection="1">
      <alignment horizontal="center" vertical="top"/>
      <protection/>
    </xf>
    <xf numFmtId="1" fontId="17" fillId="0" borderId="10" xfId="52" applyNumberFormat="1" applyFont="1" applyFill="1" applyBorder="1" applyAlignment="1" applyProtection="1">
      <alignment horizontal="center" vertical="top"/>
      <protection locked="0"/>
    </xf>
    <xf numFmtId="0" fontId="5" fillId="0" borderId="0" xfId="52" applyFont="1" applyFill="1" applyBorder="1" applyAlignment="1" applyProtection="1">
      <alignment horizontal="center" vertical="center"/>
      <protection locked="0"/>
    </xf>
    <xf numFmtId="0" fontId="2" fillId="0" borderId="0" xfId="52" applyFont="1" applyFill="1" applyBorder="1" applyAlignment="1" applyProtection="1">
      <alignment horizontal="center" vertical="top"/>
      <protection locked="0"/>
    </xf>
    <xf numFmtId="1" fontId="2" fillId="0" borderId="0" xfId="52" applyNumberFormat="1" applyFont="1" applyFill="1" applyBorder="1" applyAlignment="1" applyProtection="1">
      <alignment horizontal="center" vertical="top"/>
      <protection locked="0"/>
    </xf>
    <xf numFmtId="0" fontId="17" fillId="0" borderId="10" xfId="52" applyFont="1" applyBorder="1" applyAlignment="1">
      <alignment horizontal="center" vertical="top" wrapText="1"/>
      <protection/>
    </xf>
    <xf numFmtId="2" fontId="17" fillId="0" borderId="10" xfId="52" applyNumberFormat="1" applyFont="1" applyBorder="1" applyAlignment="1">
      <alignment horizontal="center" vertical="top" wrapText="1"/>
      <protection/>
    </xf>
    <xf numFmtId="2" fontId="17" fillId="0" borderId="10" xfId="52" applyNumberFormat="1" applyFont="1" applyBorder="1" applyAlignment="1">
      <alignment horizontal="center" vertical="center" wrapText="1"/>
      <protection/>
    </xf>
    <xf numFmtId="0" fontId="17" fillId="0" borderId="10" xfId="52" applyFont="1" applyFill="1" applyBorder="1" applyAlignment="1" applyProtection="1">
      <alignment horizontal="left" vertical="top" wrapText="1"/>
      <protection/>
    </xf>
    <xf numFmtId="0" fontId="17" fillId="0" borderId="10" xfId="52" applyFont="1" applyFill="1" applyBorder="1" applyAlignment="1" applyProtection="1">
      <alignment vertical="top" wrapText="1"/>
      <protection/>
    </xf>
    <xf numFmtId="0" fontId="80" fillId="0" borderId="0" xfId="0" applyFont="1" applyAlignment="1">
      <alignment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left" vertical="center" wrapText="1"/>
    </xf>
    <xf numFmtId="2" fontId="77" fillId="0" borderId="10" xfId="0" applyNumberFormat="1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wrapText="1"/>
    </xf>
    <xf numFmtId="0" fontId="77" fillId="33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wrapText="1"/>
    </xf>
    <xf numFmtId="0" fontId="77" fillId="0" borderId="0" xfId="0" applyFont="1" applyFill="1" applyAlignment="1">
      <alignment/>
    </xf>
    <xf numFmtId="0" fontId="77" fillId="0" borderId="0" xfId="0" applyFont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center" vertical="center"/>
    </xf>
    <xf numFmtId="2" fontId="77" fillId="0" borderId="16" xfId="0" applyNumberFormat="1" applyFont="1" applyBorder="1" applyAlignment="1">
      <alignment horizontal="center" vertical="center"/>
    </xf>
    <xf numFmtId="49" fontId="81" fillId="0" borderId="10" xfId="0" applyNumberFormat="1" applyFont="1" applyBorder="1" applyAlignment="1">
      <alignment horizontal="center" vertical="center"/>
    </xf>
    <xf numFmtId="2" fontId="30" fillId="0" borderId="10" xfId="52" applyNumberFormat="1" applyFont="1" applyBorder="1" applyAlignment="1">
      <alignment horizontal="center" vertical="center" wrapText="1"/>
      <protection/>
    </xf>
    <xf numFmtId="0" fontId="77" fillId="0" borderId="13" xfId="0" applyFont="1" applyBorder="1" applyAlignment="1">
      <alignment horizontal="left" vertical="center" wrapText="1"/>
    </xf>
    <xf numFmtId="0" fontId="77" fillId="0" borderId="13" xfId="0" applyFont="1" applyBorder="1" applyAlignment="1">
      <alignment horizontal="left" vertical="center"/>
    </xf>
    <xf numFmtId="0" fontId="77" fillId="0" borderId="10" xfId="0" applyFont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top" wrapText="1"/>
    </xf>
    <xf numFmtId="0" fontId="30" fillId="0" borderId="12" xfId="0" applyFont="1" applyBorder="1" applyAlignment="1">
      <alignment/>
    </xf>
    <xf numFmtId="49" fontId="7" fillId="0" borderId="15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top"/>
    </xf>
    <xf numFmtId="0" fontId="27" fillId="0" borderId="12" xfId="0" applyFont="1" applyBorder="1" applyAlignment="1">
      <alignment/>
    </xf>
    <xf numFmtId="2" fontId="31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/>
    </xf>
    <xf numFmtId="2" fontId="9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2" fontId="31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2" fontId="31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2" fontId="9" fillId="0" borderId="15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9" fillId="0" borderId="13" xfId="0" applyFont="1" applyBorder="1" applyAlignment="1">
      <alignment vertical="top"/>
    </xf>
    <xf numFmtId="49" fontId="7" fillId="0" borderId="14" xfId="0" applyNumberFormat="1" applyFont="1" applyBorder="1" applyAlignment="1">
      <alignment horizontal="center" vertical="top" wrapText="1"/>
    </xf>
    <xf numFmtId="0" fontId="82" fillId="0" borderId="14" xfId="0" applyFont="1" applyBorder="1" applyAlignment="1">
      <alignment vertical="center" wrapText="1"/>
    </xf>
    <xf numFmtId="2" fontId="5" fillId="0" borderId="10" xfId="52" applyNumberFormat="1" applyFont="1" applyBorder="1" applyAlignment="1">
      <alignment horizontal="center" vertical="center"/>
      <protection/>
    </xf>
    <xf numFmtId="0" fontId="17" fillId="0" borderId="13" xfId="52" applyFont="1" applyFill="1" applyBorder="1" applyAlignment="1">
      <alignment horizontal="center" wrapText="1"/>
      <protection/>
    </xf>
    <xf numFmtId="0" fontId="17" fillId="0" borderId="13" xfId="52" applyFont="1" applyFill="1" applyBorder="1" applyAlignment="1">
      <alignment wrapText="1"/>
      <protection/>
    </xf>
    <xf numFmtId="0" fontId="17" fillId="0" borderId="10" xfId="52" applyFont="1" applyFill="1" applyBorder="1" applyAlignment="1">
      <alignment horizontal="center" vertical="center" wrapText="1"/>
      <protection/>
    </xf>
    <xf numFmtId="2" fontId="17" fillId="0" borderId="10" xfId="52" applyNumberFormat="1" applyFont="1" applyFill="1" applyBorder="1" applyAlignment="1">
      <alignment horizontal="center" vertical="center" wrapText="1"/>
      <protection/>
    </xf>
    <xf numFmtId="2" fontId="17" fillId="0" borderId="10" xfId="52" applyNumberFormat="1" applyFont="1" applyFill="1" applyBorder="1" applyAlignment="1">
      <alignment horizontal="center" vertical="center"/>
      <protection/>
    </xf>
    <xf numFmtId="0" fontId="17" fillId="0" borderId="10" xfId="52" applyFont="1" applyFill="1" applyBorder="1" applyAlignment="1">
      <alignment horizontal="center" wrapText="1"/>
      <protection/>
    </xf>
    <xf numFmtId="0" fontId="17" fillId="0" borderId="13" xfId="52" applyFont="1" applyFill="1" applyBorder="1" applyAlignment="1">
      <alignment horizontal="center" vertical="center" wrapText="1"/>
      <protection/>
    </xf>
    <xf numFmtId="0" fontId="17" fillId="0" borderId="10" xfId="52" applyFont="1" applyFill="1" applyBorder="1" applyAlignment="1">
      <alignment horizontal="center" vertical="center"/>
      <protection/>
    </xf>
    <xf numFmtId="49" fontId="17" fillId="0" borderId="10" xfId="52" applyNumberFormat="1" applyFont="1" applyFill="1" applyBorder="1" applyAlignment="1">
      <alignment horizontal="center" wrapText="1"/>
      <protection/>
    </xf>
    <xf numFmtId="0" fontId="17" fillId="0" borderId="10" xfId="52" applyFont="1" applyFill="1" applyBorder="1" applyAlignment="1">
      <alignment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2" fontId="9" fillId="0" borderId="10" xfId="52" applyNumberFormat="1" applyFont="1" applyBorder="1" applyAlignment="1">
      <alignment horizontal="center" vertical="center" wrapText="1"/>
      <protection/>
    </xf>
    <xf numFmtId="0" fontId="7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17" fillId="0" borderId="0" xfId="52" applyFont="1" applyAlignment="1">
      <alignment horizontal="center" wrapText="1"/>
      <protection/>
    </xf>
    <xf numFmtId="0" fontId="5" fillId="0" borderId="10" xfId="52" applyFont="1" applyBorder="1" applyAlignment="1">
      <alignment horizontal="center" vertical="center"/>
      <protection/>
    </xf>
    <xf numFmtId="49" fontId="17" fillId="0" borderId="10" xfId="52" applyNumberFormat="1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4" fontId="17" fillId="0" borderId="10" xfId="52" applyNumberFormat="1" applyFont="1" applyBorder="1" applyAlignment="1">
      <alignment horizontal="center" vertical="center" wrapText="1"/>
      <protection/>
    </xf>
    <xf numFmtId="4" fontId="79" fillId="0" borderId="10" xfId="52" applyNumberFormat="1" applyFont="1" applyBorder="1" applyAlignment="1">
      <alignment horizontal="center" vertical="center"/>
      <protection/>
    </xf>
    <xf numFmtId="4" fontId="17" fillId="0" borderId="10" xfId="52" applyNumberFormat="1" applyFont="1" applyBorder="1" applyAlignment="1">
      <alignment horizontal="center" vertical="center"/>
      <protection/>
    </xf>
    <xf numFmtId="0" fontId="82" fillId="0" borderId="15" xfId="0" applyFont="1" applyBorder="1" applyAlignment="1">
      <alignment horizontal="center" vertical="center" wrapText="1"/>
    </xf>
    <xf numFmtId="0" fontId="82" fillId="0" borderId="10" xfId="0" applyFont="1" applyBorder="1" applyAlignment="1">
      <alignment vertical="center" wrapText="1"/>
    </xf>
    <xf numFmtId="2" fontId="82" fillId="0" borderId="10" xfId="0" applyNumberFormat="1" applyFont="1" applyBorder="1" applyAlignment="1">
      <alignment horizontal="center" vertical="center" wrapText="1"/>
    </xf>
    <xf numFmtId="2" fontId="82" fillId="0" borderId="10" xfId="59" applyNumberFormat="1" applyFont="1" applyBorder="1" applyAlignment="1">
      <alignment horizontal="center" vertical="center" wrapText="1"/>
    </xf>
    <xf numFmtId="2" fontId="83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2" fontId="82" fillId="0" borderId="10" xfId="59" applyNumberFormat="1" applyFont="1" applyFill="1" applyBorder="1" applyAlignment="1">
      <alignment horizontal="center" vertical="center" wrapText="1"/>
    </xf>
    <xf numFmtId="49" fontId="82" fillId="0" borderId="10" xfId="0" applyNumberFormat="1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left" wrapText="1"/>
    </xf>
    <xf numFmtId="2" fontId="9" fillId="0" borderId="10" xfId="59" applyNumberFormat="1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2" fontId="82" fillId="0" borderId="10" xfId="59" applyNumberFormat="1" applyFont="1" applyBorder="1" applyAlignment="1">
      <alignment horizontal="center" vertical="center"/>
    </xf>
    <xf numFmtId="0" fontId="82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7" fillId="0" borderId="10" xfId="0" applyFont="1" applyBorder="1" applyAlignment="1">
      <alignment vertical="center"/>
    </xf>
    <xf numFmtId="0" fontId="84" fillId="0" borderId="10" xfId="0" applyFont="1" applyBorder="1" applyAlignment="1">
      <alignment horizontal="center" vertical="center"/>
    </xf>
    <xf numFmtId="49" fontId="84" fillId="0" borderId="10" xfId="0" applyNumberFormat="1" applyFont="1" applyBorder="1" applyAlignment="1">
      <alignment horizontal="center" vertical="center"/>
    </xf>
    <xf numFmtId="2" fontId="84" fillId="0" borderId="10" xfId="0" applyNumberFormat="1" applyFont="1" applyBorder="1" applyAlignment="1">
      <alignment horizontal="center" vertical="center"/>
    </xf>
    <xf numFmtId="0" fontId="17" fillId="0" borderId="10" xfId="52" applyFont="1" applyBorder="1" applyAlignment="1">
      <alignment horizontal="left" vertical="center" wrapText="1"/>
      <protection/>
    </xf>
    <xf numFmtId="49" fontId="17" fillId="0" borderId="10" xfId="52" applyNumberFormat="1" applyFont="1" applyBorder="1" applyAlignment="1">
      <alignment horizontal="center" vertical="center"/>
      <protection/>
    </xf>
    <xf numFmtId="17" fontId="17" fillId="0" borderId="10" xfId="52" applyNumberFormat="1" applyFont="1" applyBorder="1" applyAlignment="1">
      <alignment horizontal="center" vertical="center"/>
      <protection/>
    </xf>
    <xf numFmtId="0" fontId="27" fillId="0" borderId="13" xfId="52" applyFont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34" fillId="0" borderId="0" xfId="52" applyFont="1" applyAlignment="1">
      <alignment horizontal="left" wrapText="1"/>
      <protection/>
    </xf>
    <xf numFmtId="0" fontId="17" fillId="0" borderId="0" xfId="52" applyFont="1" applyAlignment="1">
      <alignment horizontal="left" wrapText="1"/>
      <protection/>
    </xf>
    <xf numFmtId="0" fontId="17" fillId="0" borderId="0" xfId="52" applyFont="1">
      <alignment/>
      <protection/>
    </xf>
    <xf numFmtId="165" fontId="34" fillId="0" borderId="0" xfId="52" applyNumberFormat="1" applyFont="1" applyAlignment="1">
      <alignment horizontal="right"/>
      <protection/>
    </xf>
    <xf numFmtId="2" fontId="44" fillId="0" borderId="10" xfId="52" applyNumberFormat="1" applyFont="1" applyBorder="1">
      <alignment/>
      <protection/>
    </xf>
    <xf numFmtId="2" fontId="17" fillId="0" borderId="10" xfId="52" applyNumberFormat="1" applyFont="1" applyBorder="1" applyAlignment="1">
      <alignment horizontal="center"/>
      <protection/>
    </xf>
    <xf numFmtId="2" fontId="17" fillId="0" borderId="10" xfId="52" applyNumberFormat="1" applyFont="1" applyBorder="1">
      <alignment/>
      <protection/>
    </xf>
    <xf numFmtId="0" fontId="34" fillId="0" borderId="0" xfId="52" applyFont="1" applyAlignment="1">
      <alignment horizontal="left"/>
      <protection/>
    </xf>
    <xf numFmtId="0" fontId="17" fillId="0" borderId="0" xfId="52" applyFont="1" applyAlignment="1">
      <alignment horizontal="left"/>
      <protection/>
    </xf>
    <xf numFmtId="2" fontId="5" fillId="0" borderId="0" xfId="52" applyNumberFormat="1" applyFont="1">
      <alignment/>
      <protection/>
    </xf>
    <xf numFmtId="2" fontId="17" fillId="0" borderId="13" xfId="52" applyNumberFormat="1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2" fontId="82" fillId="0" borderId="10" xfId="0" applyNumberFormat="1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center" wrapText="1"/>
    </xf>
    <xf numFmtId="0" fontId="86" fillId="0" borderId="0" xfId="0" applyFont="1" applyAlignment="1">
      <alignment horizontal="center" wrapText="1"/>
    </xf>
    <xf numFmtId="0" fontId="77" fillId="0" borderId="20" xfId="0" applyFont="1" applyBorder="1" applyAlignment="1">
      <alignment horizontal="center"/>
    </xf>
    <xf numFmtId="0" fontId="17" fillId="0" borderId="0" xfId="52" applyFont="1" applyAlignment="1">
      <alignment horizontal="center" wrapText="1"/>
      <protection/>
    </xf>
    <xf numFmtId="0" fontId="5" fillId="0" borderId="0" xfId="52" applyFont="1" applyAlignment="1">
      <alignment wrapText="1"/>
      <protection/>
    </xf>
    <xf numFmtId="0" fontId="28" fillId="0" borderId="0" xfId="52" applyFont="1" applyAlignment="1">
      <alignment horizontal="center"/>
      <protection/>
    </xf>
    <xf numFmtId="0" fontId="5" fillId="0" borderId="0" xfId="52" applyFont="1" applyAlignment="1">
      <alignment horizontal="center" wrapText="1"/>
      <protection/>
    </xf>
    <xf numFmtId="0" fontId="21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23" fillId="0" borderId="0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34" fillId="0" borderId="13" xfId="52" applyFont="1" applyFill="1" applyBorder="1" applyAlignment="1">
      <alignment horizontal="left" vertical="center"/>
      <protection/>
    </xf>
    <xf numFmtId="0" fontId="34" fillId="0" borderId="16" xfId="52" applyFont="1" applyFill="1" applyBorder="1" applyAlignment="1">
      <alignment horizontal="left" vertical="center"/>
      <protection/>
    </xf>
    <xf numFmtId="0" fontId="87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10" xfId="0" applyFont="1" applyBorder="1" applyAlignment="1">
      <alignment horizontal="left" vertical="center" wrapText="1"/>
    </xf>
    <xf numFmtId="2" fontId="77" fillId="0" borderId="14" xfId="0" applyNumberFormat="1" applyFont="1" applyBorder="1" applyAlignment="1">
      <alignment horizontal="center" vertical="center" wrapText="1"/>
    </xf>
    <xf numFmtId="2" fontId="77" fillId="0" borderId="15" xfId="0" applyNumberFormat="1" applyFont="1" applyBorder="1" applyAlignment="1">
      <alignment horizontal="center" vertical="center" wrapText="1"/>
    </xf>
    <xf numFmtId="49" fontId="81" fillId="0" borderId="14" xfId="0" applyNumberFormat="1" applyFont="1" applyBorder="1" applyAlignment="1">
      <alignment horizontal="center" vertical="center"/>
    </xf>
    <xf numFmtId="49" fontId="81" fillId="0" borderId="15" xfId="0" applyNumberFormat="1" applyFont="1" applyBorder="1" applyAlignment="1">
      <alignment horizontal="center" vertical="center"/>
    </xf>
    <xf numFmtId="0" fontId="77" fillId="0" borderId="14" xfId="0" applyFont="1" applyBorder="1" applyAlignment="1">
      <alignment horizontal="left" vertical="center" wrapText="1"/>
    </xf>
    <xf numFmtId="0" fontId="77" fillId="0" borderId="11" xfId="0" applyFont="1" applyBorder="1" applyAlignment="1">
      <alignment horizontal="left" vertical="center" wrapText="1"/>
    </xf>
    <xf numFmtId="2" fontId="81" fillId="0" borderId="14" xfId="0" applyNumberFormat="1" applyFont="1" applyBorder="1" applyAlignment="1">
      <alignment horizontal="center" vertical="center"/>
    </xf>
    <xf numFmtId="2" fontId="81" fillId="0" borderId="15" xfId="0" applyNumberFormat="1" applyFont="1" applyBorder="1" applyAlignment="1">
      <alignment horizontal="center" vertical="center"/>
    </xf>
    <xf numFmtId="0" fontId="77" fillId="0" borderId="15" xfId="0" applyFont="1" applyBorder="1" applyAlignment="1">
      <alignment horizontal="left" vertical="center" wrapText="1"/>
    </xf>
    <xf numFmtId="0" fontId="77" fillId="0" borderId="15" xfId="0" applyFont="1" applyBorder="1" applyAlignment="1">
      <alignment horizontal="left" vertical="center"/>
    </xf>
    <xf numFmtId="0" fontId="77" fillId="0" borderId="10" xfId="0" applyFont="1" applyBorder="1" applyAlignment="1">
      <alignment horizontal="left" vertical="center"/>
    </xf>
    <xf numFmtId="0" fontId="77" fillId="0" borderId="14" xfId="0" applyFont="1" applyBorder="1" applyAlignment="1">
      <alignment horizontal="left" vertical="center"/>
    </xf>
    <xf numFmtId="49" fontId="81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88" fillId="0" borderId="0" xfId="0" applyFont="1" applyAlignment="1">
      <alignment horizontal="center" wrapText="1"/>
    </xf>
    <xf numFmtId="0" fontId="88" fillId="0" borderId="0" xfId="0" applyFont="1" applyAlignment="1">
      <alignment horizontal="center"/>
    </xf>
    <xf numFmtId="0" fontId="77" fillId="0" borderId="11" xfId="0" applyFont="1" applyBorder="1" applyAlignment="1">
      <alignment horizontal="center" vertical="center" wrapText="1"/>
    </xf>
    <xf numFmtId="0" fontId="21" fillId="0" borderId="20" xfId="52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6" fillId="0" borderId="0" xfId="52" applyFont="1" applyAlignment="1">
      <alignment horizontal="right"/>
      <protection/>
    </xf>
    <xf numFmtId="0" fontId="27" fillId="34" borderId="13" xfId="52" applyFont="1" applyFill="1" applyBorder="1" applyAlignment="1">
      <alignment horizontal="left" vertical="center" wrapText="1"/>
      <protection/>
    </xf>
    <xf numFmtId="0" fontId="27" fillId="34" borderId="16" xfId="52" applyFont="1" applyFill="1" applyBorder="1" applyAlignment="1">
      <alignment horizontal="left" vertical="center" wrapText="1"/>
      <protection/>
    </xf>
    <xf numFmtId="0" fontId="27" fillId="34" borderId="12" xfId="52" applyFont="1" applyFill="1" applyBorder="1" applyAlignment="1">
      <alignment horizontal="left" vertical="center" wrapText="1"/>
      <protection/>
    </xf>
    <xf numFmtId="0" fontId="27" fillId="0" borderId="13" xfId="52" applyFont="1" applyBorder="1" applyAlignment="1">
      <alignment horizontal="left" vertical="top" wrapText="1"/>
      <protection/>
    </xf>
    <xf numFmtId="0" fontId="27" fillId="0" borderId="16" xfId="52" applyFont="1" applyBorder="1" applyAlignment="1">
      <alignment horizontal="left" vertical="top" wrapText="1"/>
      <protection/>
    </xf>
    <xf numFmtId="0" fontId="27" fillId="0" borderId="12" xfId="52" applyFont="1" applyBorder="1" applyAlignment="1">
      <alignment horizontal="left" vertical="top" wrapText="1"/>
      <protection/>
    </xf>
    <xf numFmtId="0" fontId="24" fillId="0" borderId="20" xfId="52" applyFont="1" applyBorder="1" applyAlignment="1">
      <alignment horizontal="center" wrapText="1"/>
      <protection/>
    </xf>
    <xf numFmtId="0" fontId="2" fillId="0" borderId="20" xfId="52" applyBorder="1" applyAlignment="1">
      <alignment wrapText="1"/>
      <protection/>
    </xf>
    <xf numFmtId="0" fontId="30" fillId="0" borderId="10" xfId="52" applyFont="1" applyBorder="1" applyAlignment="1">
      <alignment horizontal="left" vertical="top" wrapText="1"/>
      <protection/>
    </xf>
    <xf numFmtId="0" fontId="30" fillId="0" borderId="13" xfId="52" applyFont="1" applyBorder="1" applyAlignment="1">
      <alignment horizontal="left" vertical="top" wrapText="1"/>
      <protection/>
    </xf>
    <xf numFmtId="0" fontId="77" fillId="0" borderId="0" xfId="0" applyFont="1" applyAlignment="1">
      <alignment horizontal="center"/>
    </xf>
    <xf numFmtId="0" fontId="17" fillId="0" borderId="0" xfId="52" applyFont="1" applyAlignment="1">
      <alignment/>
      <protection/>
    </xf>
    <xf numFmtId="0" fontId="5" fillId="0" borderId="19" xfId="52" applyFont="1" applyBorder="1" applyAlignment="1">
      <alignment/>
      <protection/>
    </xf>
    <xf numFmtId="0" fontId="43" fillId="0" borderId="0" xfId="52" applyFont="1" applyAlignment="1">
      <alignment horizontal="center"/>
      <protection/>
    </xf>
    <xf numFmtId="0" fontId="34" fillId="0" borderId="0" xfId="52" applyFont="1" applyAlignment="1">
      <alignment horizontal="left" wrapText="1"/>
      <protection/>
    </xf>
    <xf numFmtId="0" fontId="17" fillId="0" borderId="0" xfId="52" applyFont="1" applyAlignment="1">
      <alignment horizontal="left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5" fillId="0" borderId="15" xfId="52" applyFont="1" applyBorder="1">
      <alignment/>
      <protection/>
    </xf>
    <xf numFmtId="0" fontId="17" fillId="0" borderId="0" xfId="52" applyFont="1" applyAlignment="1">
      <alignment horizontal="left"/>
      <protection/>
    </xf>
    <xf numFmtId="0" fontId="83" fillId="0" borderId="14" xfId="0" applyFont="1" applyBorder="1" applyAlignment="1">
      <alignment horizontal="center" vertical="center"/>
    </xf>
    <xf numFmtId="0" fontId="83" fillId="0" borderId="11" xfId="0" applyFont="1" applyBorder="1" applyAlignment="1">
      <alignment/>
    </xf>
    <xf numFmtId="0" fontId="83" fillId="0" borderId="15" xfId="0" applyFont="1" applyBorder="1" applyAlignment="1">
      <alignment/>
    </xf>
    <xf numFmtId="0" fontId="21" fillId="0" borderId="0" xfId="0" applyFont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82" fillId="0" borderId="20" xfId="0" applyFont="1" applyBorder="1" applyAlignment="1">
      <alignment horizontal="center" wrapText="1"/>
    </xf>
    <xf numFmtId="0" fontId="82" fillId="0" borderId="20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4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30" fillId="0" borderId="16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2"/>
  <sheetViews>
    <sheetView zoomScalePageLayoutView="0" workbookViewId="0" topLeftCell="A16">
      <selection activeCell="E31" sqref="E31"/>
    </sheetView>
  </sheetViews>
  <sheetFormatPr defaultColWidth="9.140625" defaultRowHeight="15"/>
  <cols>
    <col min="1" max="1" width="6.57421875" style="0" customWidth="1"/>
    <col min="2" max="2" width="51.7109375" style="0" customWidth="1"/>
    <col min="3" max="3" width="10.00390625" style="0" customWidth="1"/>
    <col min="4" max="4" width="10.28125" style="0" customWidth="1"/>
    <col min="5" max="5" width="9.00390625" style="0" customWidth="1"/>
  </cols>
  <sheetData>
    <row r="1" spans="1:5" ht="10.5" customHeight="1">
      <c r="A1" s="190" t="s">
        <v>41</v>
      </c>
      <c r="B1" s="190"/>
      <c r="C1" s="190"/>
      <c r="D1" s="190"/>
      <c r="E1" s="190"/>
    </row>
    <row r="2" spans="1:5" ht="21.75" customHeight="1">
      <c r="A2" s="189" t="s">
        <v>553</v>
      </c>
      <c r="B2" s="189"/>
      <c r="C2" s="189"/>
      <c r="D2" s="189"/>
      <c r="E2" s="189"/>
    </row>
    <row r="3" spans="1:5" ht="36.75" customHeight="1">
      <c r="A3" s="141" t="s">
        <v>2</v>
      </c>
      <c r="B3" s="141" t="s">
        <v>37</v>
      </c>
      <c r="C3" s="141" t="s">
        <v>24</v>
      </c>
      <c r="D3" s="141" t="s">
        <v>502</v>
      </c>
      <c r="E3" s="86" t="s">
        <v>97</v>
      </c>
    </row>
    <row r="4" spans="1:5" ht="12" customHeight="1">
      <c r="A4" s="16" t="s">
        <v>26</v>
      </c>
      <c r="B4" s="163" t="s">
        <v>42</v>
      </c>
      <c r="C4" s="14"/>
      <c r="D4" s="14"/>
      <c r="E4" s="164"/>
    </row>
    <row r="5" spans="1:5" ht="10.5" customHeight="1">
      <c r="A5" s="17" t="s">
        <v>43</v>
      </c>
      <c r="B5" s="142" t="s">
        <v>44</v>
      </c>
      <c r="C5" s="165">
        <v>6.64</v>
      </c>
      <c r="D5" s="14"/>
      <c r="E5" s="165">
        <v>6.64</v>
      </c>
    </row>
    <row r="6" spans="1:5" ht="24.75" customHeight="1">
      <c r="A6" s="16" t="s">
        <v>45</v>
      </c>
      <c r="B6" s="142" t="s">
        <v>46</v>
      </c>
      <c r="C6" s="165">
        <v>6.64</v>
      </c>
      <c r="D6" s="14"/>
      <c r="E6" s="165">
        <v>6.64</v>
      </c>
    </row>
    <row r="7" spans="1:5" ht="14.25" customHeight="1">
      <c r="A7" s="16" t="s">
        <v>47</v>
      </c>
      <c r="B7" s="142" t="s">
        <v>48</v>
      </c>
      <c r="C7" s="165">
        <v>6.64</v>
      </c>
      <c r="D7" s="14"/>
      <c r="E7" s="165">
        <v>6.64</v>
      </c>
    </row>
    <row r="8" spans="1:5" ht="34.5" customHeight="1">
      <c r="A8" s="16" t="s">
        <v>35</v>
      </c>
      <c r="B8" s="142" t="s">
        <v>49</v>
      </c>
      <c r="C8" s="166" t="s">
        <v>571</v>
      </c>
      <c r="D8" s="14"/>
      <c r="E8" s="165">
        <v>9.97</v>
      </c>
    </row>
    <row r="9" spans="1:5" ht="14.25" customHeight="1">
      <c r="A9" s="16" t="s">
        <v>50</v>
      </c>
      <c r="B9" s="142" t="s">
        <v>51</v>
      </c>
      <c r="C9" s="166" t="s">
        <v>571</v>
      </c>
      <c r="D9" s="14"/>
      <c r="E9" s="165">
        <v>9.97</v>
      </c>
    </row>
    <row r="10" spans="1:5" ht="14.25" customHeight="1">
      <c r="A10" s="16" t="s">
        <v>52</v>
      </c>
      <c r="B10" s="142" t="s">
        <v>53</v>
      </c>
      <c r="C10" s="166" t="s">
        <v>572</v>
      </c>
      <c r="D10" s="14"/>
      <c r="E10" s="165">
        <v>13.29</v>
      </c>
    </row>
    <row r="11" spans="1:5" ht="26.25" customHeight="1">
      <c r="A11" s="16" t="s">
        <v>54</v>
      </c>
      <c r="B11" s="142" t="s">
        <v>55</v>
      </c>
      <c r="C11" s="166" t="s">
        <v>573</v>
      </c>
      <c r="D11" s="14"/>
      <c r="E11" s="165">
        <v>6.64</v>
      </c>
    </row>
    <row r="12" spans="1:5" ht="23.25" customHeight="1">
      <c r="A12" s="16" t="s">
        <v>56</v>
      </c>
      <c r="B12" s="142" t="s">
        <v>57</v>
      </c>
      <c r="C12" s="166" t="s">
        <v>573</v>
      </c>
      <c r="D12" s="14"/>
      <c r="E12" s="165">
        <v>6.64</v>
      </c>
    </row>
    <row r="13" spans="1:5" ht="24.75" customHeight="1">
      <c r="A13" s="16" t="s">
        <v>58</v>
      </c>
      <c r="B13" s="142" t="s">
        <v>59</v>
      </c>
      <c r="C13" s="166" t="s">
        <v>573</v>
      </c>
      <c r="D13" s="14"/>
      <c r="E13" s="165">
        <v>6.64</v>
      </c>
    </row>
    <row r="14" spans="1:5" ht="15" customHeight="1">
      <c r="A14" s="16" t="s">
        <v>60</v>
      </c>
      <c r="B14" s="142" t="s">
        <v>61</v>
      </c>
      <c r="C14" s="166" t="s">
        <v>573</v>
      </c>
      <c r="D14" s="14"/>
      <c r="E14" s="165">
        <v>6.64</v>
      </c>
    </row>
    <row r="15" spans="1:5" ht="38.25" customHeight="1">
      <c r="A15" s="16" t="s">
        <v>62</v>
      </c>
      <c r="B15" s="142" t="s">
        <v>63</v>
      </c>
      <c r="C15" s="166" t="s">
        <v>574</v>
      </c>
      <c r="D15" s="14"/>
      <c r="E15" s="165">
        <v>16.62</v>
      </c>
    </row>
    <row r="16" spans="1:5" ht="33.75" customHeight="1">
      <c r="A16" s="16" t="s">
        <v>64</v>
      </c>
      <c r="B16" s="142" t="s">
        <v>65</v>
      </c>
      <c r="C16" s="166" t="s">
        <v>571</v>
      </c>
      <c r="D16" s="14"/>
      <c r="E16" s="165">
        <v>9.97</v>
      </c>
    </row>
    <row r="17" spans="1:5" ht="13.5" customHeight="1">
      <c r="A17" s="16" t="s">
        <v>66</v>
      </c>
      <c r="B17" s="142" t="s">
        <v>67</v>
      </c>
      <c r="C17" s="166" t="s">
        <v>573</v>
      </c>
      <c r="D17" s="14"/>
      <c r="E17" s="165">
        <v>6.64</v>
      </c>
    </row>
    <row r="18" spans="1:5" ht="24" customHeight="1">
      <c r="A18" s="16" t="s">
        <v>68</v>
      </c>
      <c r="B18" s="142" t="s">
        <v>69</v>
      </c>
      <c r="C18" s="166" t="s">
        <v>573</v>
      </c>
      <c r="D18" s="14"/>
      <c r="E18" s="165">
        <v>6.64</v>
      </c>
    </row>
    <row r="19" spans="1:5" ht="15" customHeight="1">
      <c r="A19" s="16" t="s">
        <v>70</v>
      </c>
      <c r="B19" s="142" t="s">
        <v>71</v>
      </c>
      <c r="C19" s="166" t="s">
        <v>571</v>
      </c>
      <c r="D19" s="14"/>
      <c r="E19" s="165">
        <v>9.97</v>
      </c>
    </row>
    <row r="20" spans="1:5" ht="27" customHeight="1">
      <c r="A20" s="16" t="s">
        <v>72</v>
      </c>
      <c r="B20" s="142" t="s">
        <v>73</v>
      </c>
      <c r="C20" s="166" t="s">
        <v>572</v>
      </c>
      <c r="D20" s="14"/>
      <c r="E20" s="165">
        <v>13.29</v>
      </c>
    </row>
    <row r="21" spans="1:5" ht="36" customHeight="1">
      <c r="A21" s="16" t="s">
        <v>74</v>
      </c>
      <c r="B21" s="142" t="s">
        <v>75</v>
      </c>
      <c r="C21" s="166" t="s">
        <v>572</v>
      </c>
      <c r="D21" s="14"/>
      <c r="E21" s="165">
        <v>13.29</v>
      </c>
    </row>
    <row r="22" spans="1:5" ht="13.5" customHeight="1">
      <c r="A22" s="16" t="s">
        <v>76</v>
      </c>
      <c r="B22" s="142" t="s">
        <v>77</v>
      </c>
      <c r="C22" s="166" t="s">
        <v>575</v>
      </c>
      <c r="D22" s="14"/>
      <c r="E22" s="165">
        <v>19.93</v>
      </c>
    </row>
    <row r="23" spans="1:5" ht="36" customHeight="1">
      <c r="A23" s="16" t="s">
        <v>78</v>
      </c>
      <c r="B23" s="142" t="s">
        <v>79</v>
      </c>
      <c r="C23" s="167">
        <v>16.62</v>
      </c>
      <c r="D23" s="14"/>
      <c r="E23" s="165">
        <v>16.62</v>
      </c>
    </row>
    <row r="24" spans="1:5" ht="13.5" customHeight="1">
      <c r="A24" s="16" t="s">
        <v>80</v>
      </c>
      <c r="B24" s="142" t="s">
        <v>81</v>
      </c>
      <c r="C24" s="166" t="s">
        <v>571</v>
      </c>
      <c r="D24" s="14"/>
      <c r="E24" s="165">
        <v>9.97</v>
      </c>
    </row>
    <row r="25" spans="1:5" ht="23.25" customHeight="1">
      <c r="A25" s="16" t="s">
        <v>82</v>
      </c>
      <c r="B25" s="142" t="s">
        <v>83</v>
      </c>
      <c r="C25" s="166" t="s">
        <v>572</v>
      </c>
      <c r="D25" s="14"/>
      <c r="E25" s="165">
        <v>13.29</v>
      </c>
    </row>
    <row r="26" spans="1:5" ht="26.25" customHeight="1">
      <c r="A26" s="16" t="s">
        <v>84</v>
      </c>
      <c r="B26" s="142" t="s">
        <v>85</v>
      </c>
      <c r="C26" s="166" t="s">
        <v>573</v>
      </c>
      <c r="D26" s="14"/>
      <c r="E26" s="165">
        <v>6.64</v>
      </c>
    </row>
    <row r="27" spans="1:5" ht="22.5" customHeight="1">
      <c r="A27" s="16" t="s">
        <v>86</v>
      </c>
      <c r="B27" s="142" t="s">
        <v>87</v>
      </c>
      <c r="C27" s="166" t="s">
        <v>573</v>
      </c>
      <c r="D27" s="14"/>
      <c r="E27" s="165">
        <v>6.64</v>
      </c>
    </row>
    <row r="28" spans="1:5" ht="24.75" customHeight="1">
      <c r="A28" s="16" t="s">
        <v>88</v>
      </c>
      <c r="B28" s="142" t="s">
        <v>89</v>
      </c>
      <c r="C28" s="166" t="s">
        <v>573</v>
      </c>
      <c r="D28" s="14"/>
      <c r="E28" s="165">
        <v>6.64</v>
      </c>
    </row>
    <row r="29" spans="1:5" ht="12" customHeight="1">
      <c r="A29" s="16" t="s">
        <v>90</v>
      </c>
      <c r="B29" s="142" t="s">
        <v>91</v>
      </c>
      <c r="C29" s="166" t="s">
        <v>573</v>
      </c>
      <c r="D29" s="14"/>
      <c r="E29" s="165">
        <v>6.64</v>
      </c>
    </row>
    <row r="30" spans="1:5" ht="13.5" customHeight="1">
      <c r="A30" s="16" t="s">
        <v>92</v>
      </c>
      <c r="B30" s="18" t="s">
        <v>93</v>
      </c>
      <c r="C30" s="166" t="s">
        <v>575</v>
      </c>
      <c r="D30" s="14"/>
      <c r="E30" s="166" t="s">
        <v>575</v>
      </c>
    </row>
    <row r="31" spans="1:5" ht="15">
      <c r="A31" s="16">
        <v>4</v>
      </c>
      <c r="B31" s="18" t="s">
        <v>94</v>
      </c>
      <c r="C31" s="166" t="s">
        <v>576</v>
      </c>
      <c r="D31" s="166" t="s">
        <v>577</v>
      </c>
      <c r="E31" s="167">
        <v>3</v>
      </c>
    </row>
    <row r="32" spans="1:2" ht="17.25" customHeight="1">
      <c r="A32" s="76"/>
      <c r="B32" s="76"/>
    </row>
  </sheetData>
  <sheetProtection/>
  <mergeCells count="2">
    <mergeCell ref="A2:E2"/>
    <mergeCell ref="A1:E1"/>
  </mergeCells>
  <printOptions/>
  <pageMargins left="0.79" right="0.2" top="0.2" bottom="0.3" header="0.2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22"/>
  <sheetViews>
    <sheetView zoomScalePageLayoutView="0" workbookViewId="0" topLeftCell="A1">
      <selection activeCell="A4" sqref="A4:C4"/>
    </sheetView>
  </sheetViews>
  <sheetFormatPr defaultColWidth="9.140625" defaultRowHeight="15"/>
  <cols>
    <col min="1" max="1" width="6.7109375" style="0" customWidth="1"/>
    <col min="2" max="2" width="35.7109375" style="0" customWidth="1"/>
    <col min="3" max="3" width="22.28125" style="0" customWidth="1"/>
  </cols>
  <sheetData>
    <row r="1" spans="1:4" ht="15">
      <c r="A1" s="252" t="s">
        <v>41</v>
      </c>
      <c r="B1" s="252"/>
      <c r="C1" s="252"/>
      <c r="D1" s="9"/>
    </row>
    <row r="2" spans="1:4" ht="15">
      <c r="A2" s="252" t="s">
        <v>229</v>
      </c>
      <c r="B2" s="252"/>
      <c r="C2" s="252"/>
      <c r="D2" s="9"/>
    </row>
    <row r="3" spans="1:4" ht="15">
      <c r="A3" s="193" t="s">
        <v>36</v>
      </c>
      <c r="B3" s="193"/>
      <c r="C3" s="193"/>
      <c r="D3" s="9"/>
    </row>
    <row r="4" spans="1:4" ht="15">
      <c r="A4" s="252" t="s">
        <v>29</v>
      </c>
      <c r="B4" s="252"/>
      <c r="C4" s="252"/>
      <c r="D4" s="9"/>
    </row>
    <row r="5" spans="1:4" ht="15">
      <c r="A5" s="9"/>
      <c r="B5" s="9"/>
      <c r="C5" s="9"/>
      <c r="D5" s="9"/>
    </row>
    <row r="6" spans="1:4" ht="32.25" customHeight="1">
      <c r="A6" s="59" t="s">
        <v>30</v>
      </c>
      <c r="B6" s="19" t="s">
        <v>230</v>
      </c>
      <c r="C6" s="19" t="s">
        <v>24</v>
      </c>
      <c r="D6" s="9"/>
    </row>
    <row r="7" spans="1:4" ht="30">
      <c r="A7" s="11">
        <v>3</v>
      </c>
      <c r="B7" s="20" t="s">
        <v>231</v>
      </c>
      <c r="C7" s="14"/>
      <c r="D7" s="9"/>
    </row>
    <row r="8" spans="1:4" ht="30">
      <c r="A8" s="11" t="s">
        <v>232</v>
      </c>
      <c r="B8" s="20" t="s">
        <v>233</v>
      </c>
      <c r="C8" s="59">
        <v>20.14</v>
      </c>
      <c r="D8" s="9"/>
    </row>
    <row r="9" spans="1:4" ht="45">
      <c r="A9" s="11" t="s">
        <v>234</v>
      </c>
      <c r="B9" s="20" t="s">
        <v>235</v>
      </c>
      <c r="C9" s="59">
        <v>10.07</v>
      </c>
      <c r="D9" s="9"/>
    </row>
    <row r="10" spans="1:4" ht="30">
      <c r="A10" s="11" t="s">
        <v>223</v>
      </c>
      <c r="B10" s="20" t="s">
        <v>236</v>
      </c>
      <c r="C10" s="59">
        <v>15.11</v>
      </c>
      <c r="D10" s="9"/>
    </row>
    <row r="11" spans="1:4" ht="15">
      <c r="A11" s="11" t="s">
        <v>14</v>
      </c>
      <c r="B11" s="20" t="s">
        <v>237</v>
      </c>
      <c r="C11" s="59">
        <v>30.22</v>
      </c>
      <c r="D11" s="9"/>
    </row>
    <row r="12" spans="1:4" ht="15">
      <c r="A12" s="11" t="s">
        <v>238</v>
      </c>
      <c r="B12" s="20" t="s">
        <v>239</v>
      </c>
      <c r="C12" s="59">
        <v>10.07</v>
      </c>
      <c r="D12" s="9"/>
    </row>
    <row r="13" spans="1:4" ht="15">
      <c r="A13" s="11" t="s">
        <v>240</v>
      </c>
      <c r="B13" s="20" t="s">
        <v>241</v>
      </c>
      <c r="C13" s="59">
        <v>15.11</v>
      </c>
      <c r="D13" s="9"/>
    </row>
    <row r="14" spans="1:4" ht="15">
      <c r="A14" s="11" t="s">
        <v>242</v>
      </c>
      <c r="B14" s="20" t="s">
        <v>243</v>
      </c>
      <c r="C14" s="59">
        <v>15.11</v>
      </c>
      <c r="D14" s="9"/>
    </row>
    <row r="15" spans="1:4" ht="15">
      <c r="A15" s="11" t="s">
        <v>244</v>
      </c>
      <c r="B15" s="20" t="s">
        <v>245</v>
      </c>
      <c r="C15" s="59">
        <v>15.11</v>
      </c>
      <c r="D15" s="9"/>
    </row>
    <row r="16" spans="1:4" ht="15">
      <c r="A16" s="11" t="s">
        <v>246</v>
      </c>
      <c r="B16" s="20" t="s">
        <v>247</v>
      </c>
      <c r="C16" s="59">
        <v>20.14</v>
      </c>
      <c r="D16" s="9"/>
    </row>
    <row r="17" spans="1:4" ht="30">
      <c r="A17" s="11" t="s">
        <v>248</v>
      </c>
      <c r="B17" s="20" t="s">
        <v>249</v>
      </c>
      <c r="C17" s="59">
        <v>20.14</v>
      </c>
      <c r="D17" s="9"/>
    </row>
    <row r="18" spans="1:4" ht="15">
      <c r="A18" s="11" t="s">
        <v>28</v>
      </c>
      <c r="B18" s="20" t="s">
        <v>250</v>
      </c>
      <c r="C18" s="59"/>
      <c r="D18" s="9"/>
    </row>
    <row r="19" spans="1:4" ht="45">
      <c r="A19" s="11" t="s">
        <v>251</v>
      </c>
      <c r="B19" s="20" t="s">
        <v>252</v>
      </c>
      <c r="C19" s="59">
        <v>20.14</v>
      </c>
      <c r="D19" s="9"/>
    </row>
    <row r="20" spans="1:4" ht="15">
      <c r="A20" s="11" t="s">
        <v>253</v>
      </c>
      <c r="B20" s="20" t="s">
        <v>254</v>
      </c>
      <c r="C20" s="59">
        <v>25.18</v>
      </c>
      <c r="D20" s="9"/>
    </row>
    <row r="21" spans="1:4" ht="15">
      <c r="A21" s="11" t="s">
        <v>255</v>
      </c>
      <c r="B21" s="20" t="s">
        <v>256</v>
      </c>
      <c r="C21" s="59">
        <v>20.14</v>
      </c>
      <c r="D21" s="9"/>
    </row>
    <row r="22" spans="1:4" ht="15">
      <c r="A22" s="60"/>
      <c r="B22" s="61"/>
      <c r="C22" s="60"/>
      <c r="D22" s="9"/>
    </row>
  </sheetData>
  <sheetProtection/>
  <mergeCells count="4">
    <mergeCell ref="A2:C2"/>
    <mergeCell ref="A3:C3"/>
    <mergeCell ref="A4:C4"/>
    <mergeCell ref="A1:C1"/>
  </mergeCells>
  <printOptions/>
  <pageMargins left="0.8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zoomScalePageLayoutView="0" workbookViewId="0" topLeftCell="A4">
      <selection activeCell="G27" sqref="G27"/>
    </sheetView>
  </sheetViews>
  <sheetFormatPr defaultColWidth="9.140625" defaultRowHeight="15"/>
  <cols>
    <col min="1" max="2" width="8.8515625" style="1" customWidth="1"/>
    <col min="3" max="3" width="13.7109375" style="1" customWidth="1"/>
    <col min="4" max="4" width="13.421875" style="1" customWidth="1"/>
    <col min="5" max="5" width="10.8515625" style="1" customWidth="1"/>
    <col min="6" max="6" width="12.421875" style="1" customWidth="1"/>
    <col min="7" max="7" width="14.140625" style="1" customWidth="1"/>
    <col min="8" max="16384" width="8.8515625" style="1" customWidth="1"/>
  </cols>
  <sheetData>
    <row r="1" spans="1:7" ht="20.25">
      <c r="A1" s="255" t="s">
        <v>490</v>
      </c>
      <c r="B1" s="255"/>
      <c r="C1" s="255"/>
      <c r="D1" s="255"/>
      <c r="E1" s="255"/>
      <c r="F1" s="255"/>
      <c r="G1" s="255"/>
    </row>
    <row r="2" spans="1:7" ht="12.75">
      <c r="A2" s="23"/>
      <c r="B2" s="23"/>
      <c r="C2" s="23"/>
      <c r="D2" s="23"/>
      <c r="E2" s="23"/>
      <c r="F2" s="23"/>
      <c r="G2" s="23"/>
    </row>
    <row r="3" spans="1:7" ht="30" customHeight="1">
      <c r="A3" s="256" t="s">
        <v>547</v>
      </c>
      <c r="B3" s="257"/>
      <c r="C3" s="257"/>
      <c r="D3" s="257"/>
      <c r="E3" s="257"/>
      <c r="F3" s="257"/>
      <c r="G3" s="23"/>
    </row>
    <row r="4" spans="1:8" ht="18" customHeight="1">
      <c r="A4" s="173"/>
      <c r="B4" s="174"/>
      <c r="C4" s="174"/>
      <c r="D4" s="174"/>
      <c r="E4" s="258" t="s">
        <v>491</v>
      </c>
      <c r="F4" s="258" t="s">
        <v>492</v>
      </c>
      <c r="G4" s="203" t="s">
        <v>493</v>
      </c>
      <c r="H4" s="63"/>
    </row>
    <row r="5" spans="1:8" ht="9.75" customHeight="1">
      <c r="A5" s="173"/>
      <c r="B5" s="174"/>
      <c r="C5" s="174"/>
      <c r="D5" s="174"/>
      <c r="E5" s="239"/>
      <c r="F5" s="239"/>
      <c r="G5" s="259"/>
      <c r="H5" s="63"/>
    </row>
    <row r="6" spans="1:7" ht="15.75">
      <c r="A6" s="23"/>
      <c r="B6" s="23"/>
      <c r="C6" s="175"/>
      <c r="D6" s="176"/>
      <c r="E6" s="177">
        <v>79.75</v>
      </c>
      <c r="F6" s="178">
        <v>4.06</v>
      </c>
      <c r="G6" s="179">
        <v>83.81</v>
      </c>
    </row>
    <row r="7" spans="1:7" ht="10.5" customHeight="1">
      <c r="A7" s="23"/>
      <c r="B7" s="23"/>
      <c r="C7" s="23"/>
      <c r="D7" s="23"/>
      <c r="E7" s="23"/>
      <c r="F7" s="23"/>
      <c r="G7" s="23"/>
    </row>
    <row r="8" spans="1:7" ht="21.75" customHeight="1">
      <c r="A8" s="260" t="s">
        <v>495</v>
      </c>
      <c r="B8" s="260"/>
      <c r="C8" s="260"/>
      <c r="D8" s="260"/>
      <c r="E8" s="260"/>
      <c r="F8" s="260"/>
      <c r="G8" s="201"/>
    </row>
    <row r="9" spans="1:7" ht="17.25" customHeight="1">
      <c r="A9" s="180"/>
      <c r="B9" s="181"/>
      <c r="C9" s="181"/>
      <c r="D9" s="181"/>
      <c r="E9" s="258" t="s">
        <v>491</v>
      </c>
      <c r="F9" s="258" t="s">
        <v>492</v>
      </c>
      <c r="G9" s="203" t="s">
        <v>493</v>
      </c>
    </row>
    <row r="10" spans="1:7" ht="6" customHeight="1">
      <c r="A10" s="180"/>
      <c r="B10" s="181"/>
      <c r="C10" s="181"/>
      <c r="D10" s="181"/>
      <c r="E10" s="239"/>
      <c r="F10" s="239"/>
      <c r="G10" s="259"/>
    </row>
    <row r="11" spans="1:7" ht="15.75">
      <c r="A11" s="23"/>
      <c r="B11" s="23"/>
      <c r="C11" s="253" t="s">
        <v>496</v>
      </c>
      <c r="D11" s="254"/>
      <c r="E11" s="177">
        <v>86.71</v>
      </c>
      <c r="F11" s="178">
        <v>4.31</v>
      </c>
      <c r="G11" s="179">
        <f>F11+E11</f>
        <v>91.02</v>
      </c>
    </row>
    <row r="12" spans="1:7" ht="16.5" customHeight="1">
      <c r="A12" s="23"/>
      <c r="B12" s="23"/>
      <c r="C12" s="253" t="s">
        <v>494</v>
      </c>
      <c r="D12" s="254"/>
      <c r="E12" s="177">
        <v>98.67</v>
      </c>
      <c r="F12" s="178">
        <v>4.55</v>
      </c>
      <c r="G12" s="179">
        <f>F12+E12</f>
        <v>103.22</v>
      </c>
    </row>
    <row r="13" spans="1:7" ht="12.75">
      <c r="A13" s="23"/>
      <c r="B13" s="23"/>
      <c r="C13" s="23"/>
      <c r="D13" s="23"/>
      <c r="E13" s="23"/>
      <c r="F13" s="23"/>
      <c r="G13" s="23"/>
    </row>
    <row r="14" spans="1:7" ht="12.75">
      <c r="A14" s="23"/>
      <c r="B14" s="23"/>
      <c r="C14" s="23"/>
      <c r="D14" s="23"/>
      <c r="E14" s="23"/>
      <c r="F14" s="23"/>
      <c r="G14" s="23"/>
    </row>
    <row r="15" spans="1:7" ht="12.75">
      <c r="A15" s="23"/>
      <c r="B15" s="23"/>
      <c r="C15" s="23"/>
      <c r="D15" s="23"/>
      <c r="E15" s="23"/>
      <c r="F15" s="23"/>
      <c r="G15" s="23"/>
    </row>
    <row r="16" spans="1:7" ht="15.75">
      <c r="A16" s="260" t="s">
        <v>497</v>
      </c>
      <c r="B16" s="260"/>
      <c r="C16" s="260"/>
      <c r="D16" s="260"/>
      <c r="E16" s="260"/>
      <c r="F16" s="260"/>
      <c r="G16" s="201"/>
    </row>
    <row r="17" spans="1:7" ht="15.75">
      <c r="A17" s="180"/>
      <c r="B17" s="181"/>
      <c r="C17" s="181"/>
      <c r="D17" s="181"/>
      <c r="E17" s="258" t="s">
        <v>491</v>
      </c>
      <c r="F17" s="258" t="s">
        <v>492</v>
      </c>
      <c r="G17" s="203" t="s">
        <v>493</v>
      </c>
    </row>
    <row r="18" spans="1:7" ht="15.75">
      <c r="A18" s="180"/>
      <c r="B18" s="181"/>
      <c r="C18" s="181"/>
      <c r="D18" s="181"/>
      <c r="E18" s="239"/>
      <c r="F18" s="239"/>
      <c r="G18" s="259"/>
    </row>
    <row r="19" spans="1:7" ht="15.75">
      <c r="A19" s="23"/>
      <c r="B19" s="23"/>
      <c r="C19" s="253" t="s">
        <v>498</v>
      </c>
      <c r="D19" s="254"/>
      <c r="E19" s="177">
        <v>114.69</v>
      </c>
      <c r="F19" s="178">
        <v>6.17</v>
      </c>
      <c r="G19" s="179">
        <f>F19+E19</f>
        <v>120.86</v>
      </c>
    </row>
    <row r="20" spans="1:7" ht="15.75">
      <c r="A20" s="23"/>
      <c r="B20" s="23"/>
      <c r="C20" s="253" t="s">
        <v>499</v>
      </c>
      <c r="D20" s="254"/>
      <c r="E20" s="177">
        <v>126.65</v>
      </c>
      <c r="F20" s="178">
        <v>6.41</v>
      </c>
      <c r="G20" s="179">
        <f>F20+E20</f>
        <v>133.06</v>
      </c>
    </row>
    <row r="21" spans="1:7" ht="12.75">
      <c r="A21" s="23"/>
      <c r="B21" s="23"/>
      <c r="C21" s="23"/>
      <c r="D21" s="23"/>
      <c r="E21" s="23"/>
      <c r="F21" s="23"/>
      <c r="G21" s="23"/>
    </row>
    <row r="22" spans="1:7" ht="15.75">
      <c r="A22" s="260" t="s">
        <v>500</v>
      </c>
      <c r="B22" s="260"/>
      <c r="C22" s="260"/>
      <c r="D22" s="260"/>
      <c r="E22" s="260"/>
      <c r="F22" s="260"/>
      <c r="G22" s="201"/>
    </row>
    <row r="23" spans="1:7" ht="15.75">
      <c r="A23" s="180"/>
      <c r="B23" s="181"/>
      <c r="C23" s="181"/>
      <c r="D23" s="181"/>
      <c r="E23" s="258" t="s">
        <v>491</v>
      </c>
      <c r="F23" s="258" t="s">
        <v>492</v>
      </c>
      <c r="G23" s="203" t="s">
        <v>493</v>
      </c>
    </row>
    <row r="24" spans="1:7" ht="15.75">
      <c r="A24" s="180"/>
      <c r="B24" s="181"/>
      <c r="C24" s="181"/>
      <c r="D24" s="181"/>
      <c r="E24" s="239"/>
      <c r="F24" s="239"/>
      <c r="G24" s="259"/>
    </row>
    <row r="25" spans="1:7" ht="15.75">
      <c r="A25" s="23"/>
      <c r="B25" s="23"/>
      <c r="C25" s="253" t="s">
        <v>498</v>
      </c>
      <c r="D25" s="254"/>
      <c r="E25" s="177">
        <v>97.76</v>
      </c>
      <c r="F25" s="178">
        <v>4.8</v>
      </c>
      <c r="G25" s="179">
        <f>F25+E25</f>
        <v>102.56</v>
      </c>
    </row>
    <row r="26" spans="1:7" ht="15.75">
      <c r="A26" s="23"/>
      <c r="B26" s="23"/>
      <c r="C26" s="253" t="s">
        <v>499</v>
      </c>
      <c r="D26" s="254"/>
      <c r="E26" s="177">
        <v>109.72</v>
      </c>
      <c r="F26" s="178">
        <v>5.04</v>
      </c>
      <c r="G26" s="179">
        <f>F26+E26</f>
        <v>114.76</v>
      </c>
    </row>
  </sheetData>
  <sheetProtection/>
  <mergeCells count="23">
    <mergeCell ref="C26:D26"/>
    <mergeCell ref="C19:D19"/>
    <mergeCell ref="C20:D20"/>
    <mergeCell ref="A22:G22"/>
    <mergeCell ref="E23:E24"/>
    <mergeCell ref="F23:F24"/>
    <mergeCell ref="G23:G24"/>
    <mergeCell ref="A16:G16"/>
    <mergeCell ref="E17:E18"/>
    <mergeCell ref="F17:F18"/>
    <mergeCell ref="G17:G18"/>
    <mergeCell ref="C25:D25"/>
    <mergeCell ref="C11:D11"/>
    <mergeCell ref="C12:D12"/>
    <mergeCell ref="A1:G1"/>
    <mergeCell ref="A3:F3"/>
    <mergeCell ref="E4:E5"/>
    <mergeCell ref="F4:F5"/>
    <mergeCell ref="G4:G5"/>
    <mergeCell ref="A8:G8"/>
    <mergeCell ref="E9:E10"/>
    <mergeCell ref="F9:F10"/>
    <mergeCell ref="G9:G10"/>
  </mergeCells>
  <printOptions/>
  <pageMargins left="0.21" right="0.29" top="0.57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"/>
  <sheetViews>
    <sheetView zoomScalePageLayoutView="0" workbookViewId="0" topLeftCell="A12">
      <selection activeCell="D20" sqref="D20"/>
    </sheetView>
  </sheetViews>
  <sheetFormatPr defaultColWidth="9.140625" defaultRowHeight="15"/>
  <cols>
    <col min="1" max="1" width="7.7109375" style="0" customWidth="1"/>
    <col min="2" max="2" width="25.28125" style="0" customWidth="1"/>
    <col min="3" max="3" width="12.421875" style="0" customWidth="1"/>
    <col min="4" max="5" width="11.140625" style="0" customWidth="1"/>
    <col min="6" max="6" width="11.57421875" style="0" customWidth="1"/>
  </cols>
  <sheetData>
    <row r="1" spans="1:6" ht="15">
      <c r="A1" s="264" t="s">
        <v>0</v>
      </c>
      <c r="B1" s="264"/>
      <c r="C1" s="264"/>
      <c r="D1" s="264"/>
      <c r="E1" s="264"/>
      <c r="F1" s="264"/>
    </row>
    <row r="2" spans="1:6" ht="30" customHeight="1">
      <c r="A2" s="265" t="s">
        <v>570</v>
      </c>
      <c r="B2" s="265"/>
      <c r="C2" s="265"/>
      <c r="D2" s="265"/>
      <c r="E2" s="265"/>
      <c r="F2" s="265"/>
    </row>
    <row r="3" spans="1:6" ht="15">
      <c r="A3" s="266" t="s">
        <v>1</v>
      </c>
      <c r="B3" s="267"/>
      <c r="C3" s="267"/>
      <c r="D3" s="267"/>
      <c r="E3" s="267"/>
      <c r="F3" s="267"/>
    </row>
    <row r="4" spans="1:6" ht="15">
      <c r="A4" s="268" t="s">
        <v>2</v>
      </c>
      <c r="B4" s="268" t="s">
        <v>3</v>
      </c>
      <c r="C4" s="271" t="s">
        <v>23</v>
      </c>
      <c r="D4" s="268" t="s">
        <v>24</v>
      </c>
      <c r="E4" s="268" t="s">
        <v>5</v>
      </c>
      <c r="F4" s="261" t="s">
        <v>25</v>
      </c>
    </row>
    <row r="5" spans="1:6" ht="15">
      <c r="A5" s="269"/>
      <c r="B5" s="269"/>
      <c r="C5" s="272"/>
      <c r="D5" s="269"/>
      <c r="E5" s="269"/>
      <c r="F5" s="262"/>
    </row>
    <row r="6" spans="1:6" ht="15">
      <c r="A6" s="270"/>
      <c r="B6" s="270"/>
      <c r="C6" s="273"/>
      <c r="D6" s="270"/>
      <c r="E6" s="270"/>
      <c r="F6" s="263"/>
    </row>
    <row r="7" spans="1:6" ht="36">
      <c r="A7" s="150">
        <v>1</v>
      </c>
      <c r="B7" s="151" t="s">
        <v>522</v>
      </c>
      <c r="C7" s="152">
        <v>21.44</v>
      </c>
      <c r="D7" s="152">
        <v>2.8</v>
      </c>
      <c r="E7" s="153">
        <v>1.56</v>
      </c>
      <c r="F7" s="154">
        <f>C7+D7+E7</f>
        <v>25.8</v>
      </c>
    </row>
    <row r="8" spans="1:6" ht="36">
      <c r="A8" s="150">
        <v>2</v>
      </c>
      <c r="B8" s="151" t="s">
        <v>523</v>
      </c>
      <c r="C8" s="152">
        <v>21.44</v>
      </c>
      <c r="D8" s="152">
        <v>2.8</v>
      </c>
      <c r="E8" s="153">
        <v>1.56</v>
      </c>
      <c r="F8" s="154">
        <f>C8+D8+E8</f>
        <v>25.8</v>
      </c>
    </row>
    <row r="9" spans="1:6" ht="36">
      <c r="A9" s="155" t="s">
        <v>21</v>
      </c>
      <c r="B9" s="151" t="s">
        <v>524</v>
      </c>
      <c r="C9" s="156">
        <v>20.07</v>
      </c>
      <c r="D9" s="152">
        <v>2.8</v>
      </c>
      <c r="E9" s="153">
        <v>1.56</v>
      </c>
      <c r="F9" s="154">
        <f aca="true" t="shared" si="0" ref="F9:F19">C9+D9+E9</f>
        <v>24.43</v>
      </c>
    </row>
    <row r="10" spans="1:6" ht="36.75">
      <c r="A10" s="157" t="s">
        <v>22</v>
      </c>
      <c r="B10" s="158" t="s">
        <v>525</v>
      </c>
      <c r="C10" s="159">
        <v>20.23</v>
      </c>
      <c r="D10" s="152">
        <v>2.8</v>
      </c>
      <c r="E10" s="153">
        <v>1.56</v>
      </c>
      <c r="F10" s="154">
        <f t="shared" si="0"/>
        <v>24.59</v>
      </c>
    </row>
    <row r="11" spans="1:6" ht="36.75">
      <c r="A11" s="160">
        <v>5</v>
      </c>
      <c r="B11" s="158" t="s">
        <v>526</v>
      </c>
      <c r="C11" s="161">
        <v>21.33</v>
      </c>
      <c r="D11" s="152">
        <v>2.8</v>
      </c>
      <c r="E11" s="153">
        <v>1.56</v>
      </c>
      <c r="F11" s="154">
        <f t="shared" si="0"/>
        <v>25.689999999999998</v>
      </c>
    </row>
    <row r="12" spans="1:6" ht="39.75" customHeight="1">
      <c r="A12" s="160">
        <v>6</v>
      </c>
      <c r="B12" s="162" t="s">
        <v>527</v>
      </c>
      <c r="C12" s="161">
        <v>21.5</v>
      </c>
      <c r="D12" s="152">
        <v>2.8</v>
      </c>
      <c r="E12" s="153">
        <v>1.56</v>
      </c>
      <c r="F12" s="154">
        <f t="shared" si="0"/>
        <v>25.86</v>
      </c>
    </row>
    <row r="13" spans="1:6" ht="48.75">
      <c r="A13" s="160">
        <v>7</v>
      </c>
      <c r="B13" s="158" t="s">
        <v>528</v>
      </c>
      <c r="C13" s="161">
        <v>21.66</v>
      </c>
      <c r="D13" s="152">
        <v>2.8</v>
      </c>
      <c r="E13" s="153">
        <v>1.56</v>
      </c>
      <c r="F13" s="154">
        <f t="shared" si="0"/>
        <v>26.02</v>
      </c>
    </row>
    <row r="14" spans="1:6" ht="48.75">
      <c r="A14" s="160">
        <v>8</v>
      </c>
      <c r="B14" s="158" t="s">
        <v>529</v>
      </c>
      <c r="C14" s="161">
        <v>23.31</v>
      </c>
      <c r="D14" s="152">
        <v>2.8</v>
      </c>
      <c r="E14" s="153">
        <v>1.56</v>
      </c>
      <c r="F14" s="154">
        <f t="shared" si="0"/>
        <v>27.669999999999998</v>
      </c>
    </row>
    <row r="15" spans="1:6" ht="41.25" customHeight="1">
      <c r="A15" s="160">
        <v>9</v>
      </c>
      <c r="B15" s="162" t="s">
        <v>530</v>
      </c>
      <c r="C15" s="160">
        <v>20.01</v>
      </c>
      <c r="D15" s="152">
        <v>2.8</v>
      </c>
      <c r="E15" s="153">
        <v>1.56</v>
      </c>
      <c r="F15" s="154">
        <f t="shared" si="0"/>
        <v>24.37</v>
      </c>
    </row>
    <row r="16" spans="1:6" ht="36">
      <c r="A16" s="160">
        <v>10</v>
      </c>
      <c r="B16" s="162" t="s">
        <v>560</v>
      </c>
      <c r="C16" s="160">
        <v>100.67</v>
      </c>
      <c r="D16" s="152">
        <v>2.8</v>
      </c>
      <c r="E16" s="153">
        <v>1.56</v>
      </c>
      <c r="F16" s="154">
        <f t="shared" si="0"/>
        <v>105.03</v>
      </c>
    </row>
    <row r="17" spans="1:6" ht="48">
      <c r="A17" s="160">
        <v>11</v>
      </c>
      <c r="B17" s="162" t="s">
        <v>561</v>
      </c>
      <c r="C17" s="160">
        <v>90.02</v>
      </c>
      <c r="D17" s="152">
        <v>2.8</v>
      </c>
      <c r="E17" s="153">
        <v>1.56</v>
      </c>
      <c r="F17" s="154">
        <f t="shared" si="0"/>
        <v>94.38</v>
      </c>
    </row>
    <row r="18" spans="1:6" ht="48">
      <c r="A18" s="160">
        <v>12</v>
      </c>
      <c r="B18" s="162" t="s">
        <v>562</v>
      </c>
      <c r="C18" s="188">
        <v>95.01</v>
      </c>
      <c r="D18" s="152">
        <v>2.8</v>
      </c>
      <c r="E18" s="153">
        <v>1.56</v>
      </c>
      <c r="F18" s="154">
        <f t="shared" si="0"/>
        <v>99.37</v>
      </c>
    </row>
    <row r="19" spans="1:6" ht="36">
      <c r="A19" s="160">
        <v>13</v>
      </c>
      <c r="B19" s="162" t="s">
        <v>563</v>
      </c>
      <c r="C19" s="188">
        <v>36.1</v>
      </c>
      <c r="D19" s="152">
        <v>6.1</v>
      </c>
      <c r="E19" s="153">
        <v>0.87</v>
      </c>
      <c r="F19" s="154">
        <f t="shared" si="0"/>
        <v>43.07</v>
      </c>
    </row>
  </sheetData>
  <sheetProtection/>
  <mergeCells count="9">
    <mergeCell ref="F4:F6"/>
    <mergeCell ref="A1:F1"/>
    <mergeCell ref="A2:F2"/>
    <mergeCell ref="A3:F3"/>
    <mergeCell ref="A4:A6"/>
    <mergeCell ref="B4:B6"/>
    <mergeCell ref="C4:C6"/>
    <mergeCell ref="D4:D6"/>
    <mergeCell ref="E4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3"/>
  <sheetViews>
    <sheetView tabSelected="1" zoomScalePageLayoutView="0" workbookViewId="0" topLeftCell="A112">
      <selection activeCell="D134" sqref="D134"/>
    </sheetView>
  </sheetViews>
  <sheetFormatPr defaultColWidth="9.140625" defaultRowHeight="15"/>
  <cols>
    <col min="1" max="1" width="7.140625" style="23" customWidth="1"/>
    <col min="2" max="2" width="48.28125" style="23" customWidth="1"/>
    <col min="3" max="3" width="11.57421875" style="23" customWidth="1"/>
    <col min="4" max="4" width="11.00390625" style="23" customWidth="1"/>
    <col min="5" max="5" width="14.28125" style="23" customWidth="1"/>
    <col min="6" max="255" width="9.140625" style="23" customWidth="1"/>
    <col min="256" max="16384" width="3.57421875" style="23" customWidth="1"/>
  </cols>
  <sheetData>
    <row r="1" spans="1:5" ht="25.5" customHeight="1">
      <c r="A1" s="278" t="s">
        <v>0</v>
      </c>
      <c r="B1" s="278"/>
      <c r="C1" s="278"/>
      <c r="D1" s="278"/>
      <c r="E1" s="278"/>
    </row>
    <row r="2" spans="1:5" ht="18" customHeight="1">
      <c r="A2" s="279" t="s">
        <v>546</v>
      </c>
      <c r="B2" s="279"/>
      <c r="C2" s="279"/>
      <c r="D2" s="279"/>
      <c r="E2" s="279"/>
    </row>
    <row r="3" spans="1:5" ht="36" customHeight="1">
      <c r="A3" s="280" t="s">
        <v>548</v>
      </c>
      <c r="B3" s="280"/>
      <c r="C3" s="280"/>
      <c r="D3" s="280"/>
      <c r="E3" s="280"/>
    </row>
    <row r="4" ht="15" customHeight="1"/>
    <row r="5" spans="1:5" ht="41.25" customHeight="1">
      <c r="A5" s="97" t="s">
        <v>30</v>
      </c>
      <c r="B5" s="97" t="s">
        <v>37</v>
      </c>
      <c r="C5" s="97" t="s">
        <v>32</v>
      </c>
      <c r="D5" s="97" t="s">
        <v>5</v>
      </c>
      <c r="E5" s="103" t="s">
        <v>6</v>
      </c>
    </row>
    <row r="6" spans="1:5" ht="18.75" customHeight="1">
      <c r="A6" s="172">
        <v>1</v>
      </c>
      <c r="B6" s="172">
        <v>2</v>
      </c>
      <c r="C6" s="172">
        <v>3</v>
      </c>
      <c r="D6" s="172">
        <v>4</v>
      </c>
      <c r="E6" s="172">
        <v>5</v>
      </c>
    </row>
    <row r="7" spans="1:5" ht="18" customHeight="1">
      <c r="A7" s="98" t="s">
        <v>26</v>
      </c>
      <c r="B7" s="281" t="s">
        <v>257</v>
      </c>
      <c r="C7" s="281"/>
      <c r="D7" s="282"/>
      <c r="E7" s="99"/>
    </row>
    <row r="8" spans="1:5" s="49" customFormat="1" ht="34.5" customHeight="1">
      <c r="A8" s="98" t="s">
        <v>43</v>
      </c>
      <c r="B8" s="186" t="s">
        <v>258</v>
      </c>
      <c r="C8" s="187"/>
      <c r="D8" s="187"/>
      <c r="E8" s="99"/>
    </row>
    <row r="9" spans="1:5" ht="12" customHeight="1">
      <c r="A9" s="100" t="s">
        <v>259</v>
      </c>
      <c r="B9" s="101" t="s">
        <v>260</v>
      </c>
      <c r="C9" s="103">
        <v>14.63</v>
      </c>
      <c r="D9" s="97"/>
      <c r="E9" s="106">
        <f>C9+D9</f>
        <v>14.63</v>
      </c>
    </row>
    <row r="10" spans="1:5" s="53" customFormat="1" ht="12.75" customHeight="1">
      <c r="A10" s="100" t="s">
        <v>261</v>
      </c>
      <c r="B10" s="101" t="s">
        <v>262</v>
      </c>
      <c r="C10" s="103">
        <v>7.3</v>
      </c>
      <c r="D10" s="97"/>
      <c r="E10" s="106">
        <f>C10+D10</f>
        <v>7.3</v>
      </c>
    </row>
    <row r="11" spans="1:5" s="53" customFormat="1" ht="15" customHeight="1">
      <c r="A11" s="100" t="s">
        <v>263</v>
      </c>
      <c r="B11" s="101" t="s">
        <v>264</v>
      </c>
      <c r="C11" s="103">
        <v>10.96</v>
      </c>
      <c r="D11" s="97">
        <v>0.01</v>
      </c>
      <c r="E11" s="102">
        <f>C11+D11</f>
        <v>10.97</v>
      </c>
    </row>
    <row r="12" spans="1:5" s="53" customFormat="1" ht="15.75" customHeight="1">
      <c r="A12" s="100" t="s">
        <v>265</v>
      </c>
      <c r="B12" s="101" t="s">
        <v>266</v>
      </c>
      <c r="C12" s="103">
        <v>7.3</v>
      </c>
      <c r="D12" s="97"/>
      <c r="E12" s="106">
        <f>C12+D12</f>
        <v>7.3</v>
      </c>
    </row>
    <row r="13" spans="1:5" s="53" customFormat="1" ht="15.75" customHeight="1">
      <c r="A13" s="104" t="s">
        <v>267</v>
      </c>
      <c r="B13" s="274" t="s">
        <v>268</v>
      </c>
      <c r="C13" s="275"/>
      <c r="D13" s="275"/>
      <c r="E13" s="105"/>
    </row>
    <row r="14" spans="1:5" s="53" customFormat="1" ht="15.75" customHeight="1">
      <c r="A14" s="104" t="s">
        <v>269</v>
      </c>
      <c r="B14" s="274" t="s">
        <v>270</v>
      </c>
      <c r="C14" s="275"/>
      <c r="D14" s="275"/>
      <c r="E14" s="105"/>
    </row>
    <row r="15" spans="1:5" s="53" customFormat="1" ht="15.75" customHeight="1">
      <c r="A15" s="100" t="s">
        <v>271</v>
      </c>
      <c r="B15" s="101" t="s">
        <v>272</v>
      </c>
      <c r="C15" s="97">
        <v>3.65</v>
      </c>
      <c r="D15" s="97">
        <v>0.03</v>
      </c>
      <c r="E15" s="102">
        <f>C15+D15</f>
        <v>3.6799999999999997</v>
      </c>
    </row>
    <row r="16" spans="1:5" s="53" customFormat="1" ht="26.25" customHeight="1">
      <c r="A16" s="100" t="s">
        <v>273</v>
      </c>
      <c r="B16" s="101" t="s">
        <v>274</v>
      </c>
      <c r="C16" s="97">
        <v>3.65</v>
      </c>
      <c r="D16" s="97"/>
      <c r="E16" s="102">
        <f>C16+D16</f>
        <v>3.65</v>
      </c>
    </row>
    <row r="17" spans="1:5" s="53" customFormat="1" ht="24" customHeight="1">
      <c r="A17" s="100" t="s">
        <v>275</v>
      </c>
      <c r="B17" s="101" t="s">
        <v>276</v>
      </c>
      <c r="C17" s="97">
        <v>3.65</v>
      </c>
      <c r="D17" s="97"/>
      <c r="E17" s="102">
        <f>C17+D17</f>
        <v>3.65</v>
      </c>
    </row>
    <row r="18" spans="1:5" s="53" customFormat="1" ht="15.75" customHeight="1">
      <c r="A18" s="100" t="s">
        <v>277</v>
      </c>
      <c r="B18" s="101" t="s">
        <v>278</v>
      </c>
      <c r="C18" s="97">
        <v>3.65</v>
      </c>
      <c r="D18" s="97">
        <v>0.02</v>
      </c>
      <c r="E18" s="106">
        <f>C18+D18</f>
        <v>3.67</v>
      </c>
    </row>
    <row r="19" spans="1:5" s="53" customFormat="1" ht="15.75" customHeight="1">
      <c r="A19" s="104" t="s">
        <v>279</v>
      </c>
      <c r="B19" s="274" t="s">
        <v>280</v>
      </c>
      <c r="C19" s="275"/>
      <c r="D19" s="275"/>
      <c r="E19" s="99"/>
    </row>
    <row r="20" spans="1:5" s="53" customFormat="1" ht="14.25" customHeight="1">
      <c r="A20" s="107" t="s">
        <v>281</v>
      </c>
      <c r="B20" s="108" t="s">
        <v>282</v>
      </c>
      <c r="C20" s="109">
        <v>1.45</v>
      </c>
      <c r="D20" s="184">
        <v>0.01</v>
      </c>
      <c r="E20" s="110">
        <f>C20+D20</f>
        <v>1.46</v>
      </c>
    </row>
    <row r="21" spans="1:5" s="53" customFormat="1" ht="15.75" customHeight="1">
      <c r="A21" s="107" t="s">
        <v>283</v>
      </c>
      <c r="B21" s="111" t="s">
        <v>284</v>
      </c>
      <c r="C21" s="103">
        <v>2.4</v>
      </c>
      <c r="D21" s="97">
        <v>0.03</v>
      </c>
      <c r="E21" s="110">
        <f aca="true" t="shared" si="0" ref="E21:E26">C21+D21</f>
        <v>2.4299999999999997</v>
      </c>
    </row>
    <row r="22" spans="1:5" s="53" customFormat="1" ht="14.25" customHeight="1">
      <c r="A22" s="107" t="s">
        <v>285</v>
      </c>
      <c r="B22" s="112" t="s">
        <v>286</v>
      </c>
      <c r="C22" s="185">
        <v>4.03</v>
      </c>
      <c r="D22" s="185">
        <v>0.04</v>
      </c>
      <c r="E22" s="113">
        <f t="shared" si="0"/>
        <v>4.07</v>
      </c>
    </row>
    <row r="23" spans="1:5" s="53" customFormat="1" ht="14.25" customHeight="1">
      <c r="A23" s="107" t="s">
        <v>287</v>
      </c>
      <c r="B23" s="114" t="s">
        <v>288</v>
      </c>
      <c r="C23" s="185">
        <v>4.03</v>
      </c>
      <c r="D23" s="185">
        <v>0.04</v>
      </c>
      <c r="E23" s="113">
        <f t="shared" si="0"/>
        <v>4.07</v>
      </c>
    </row>
    <row r="24" spans="1:5" ht="16.5" customHeight="1">
      <c r="A24" s="107" t="s">
        <v>289</v>
      </c>
      <c r="B24" s="114" t="s">
        <v>290</v>
      </c>
      <c r="C24" s="185">
        <v>4.03</v>
      </c>
      <c r="D24" s="185">
        <v>0.04</v>
      </c>
      <c r="E24" s="113">
        <f t="shared" si="0"/>
        <v>4.07</v>
      </c>
    </row>
    <row r="25" spans="1:5" ht="15" customHeight="1">
      <c r="A25" s="107" t="s">
        <v>291</v>
      </c>
      <c r="B25" s="114" t="s">
        <v>288</v>
      </c>
      <c r="C25" s="185">
        <v>4.03</v>
      </c>
      <c r="D25" s="185">
        <v>0.04</v>
      </c>
      <c r="E25" s="113">
        <f t="shared" si="0"/>
        <v>4.07</v>
      </c>
    </row>
    <row r="26" spans="1:5" ht="26.25" customHeight="1">
      <c r="A26" s="107" t="s">
        <v>292</v>
      </c>
      <c r="B26" s="112" t="s">
        <v>293</v>
      </c>
      <c r="C26" s="185">
        <v>4.03</v>
      </c>
      <c r="D26" s="185">
        <v>0.04</v>
      </c>
      <c r="E26" s="113">
        <f t="shared" si="0"/>
        <v>4.07</v>
      </c>
    </row>
    <row r="27" spans="1:5" ht="15" customHeight="1">
      <c r="A27" s="104" t="s">
        <v>294</v>
      </c>
      <c r="B27" s="274" t="s">
        <v>295</v>
      </c>
      <c r="C27" s="275"/>
      <c r="D27" s="275"/>
      <c r="E27" s="277"/>
    </row>
    <row r="28" spans="1:5" ht="13.5" customHeight="1">
      <c r="A28" s="107" t="s">
        <v>296</v>
      </c>
      <c r="B28" s="115" t="s">
        <v>297</v>
      </c>
      <c r="C28" s="103">
        <v>1.45</v>
      </c>
      <c r="D28" s="97">
        <v>0.01</v>
      </c>
      <c r="E28" s="110">
        <f>C28+D28</f>
        <v>1.46</v>
      </c>
    </row>
    <row r="29" spans="1:5" ht="12.75" customHeight="1">
      <c r="A29" s="107" t="s">
        <v>298</v>
      </c>
      <c r="B29" s="114" t="s">
        <v>299</v>
      </c>
      <c r="C29" s="120">
        <v>2.4</v>
      </c>
      <c r="D29" s="116">
        <v>0.03</v>
      </c>
      <c r="E29" s="110">
        <f aca="true" t="shared" si="1" ref="E29:E34">C29+D29</f>
        <v>2.4299999999999997</v>
      </c>
    </row>
    <row r="30" spans="1:5" ht="24.75" customHeight="1">
      <c r="A30" s="107" t="s">
        <v>300</v>
      </c>
      <c r="B30" s="111" t="s">
        <v>301</v>
      </c>
      <c r="C30" s="97">
        <v>4.03</v>
      </c>
      <c r="D30" s="97">
        <v>0.04</v>
      </c>
      <c r="E30" s="113">
        <f t="shared" si="1"/>
        <v>4.07</v>
      </c>
    </row>
    <row r="31" spans="1:5" ht="12" customHeight="1">
      <c r="A31" s="107" t="s">
        <v>302</v>
      </c>
      <c r="B31" s="114" t="s">
        <v>303</v>
      </c>
      <c r="C31" s="185">
        <v>4.03</v>
      </c>
      <c r="D31" s="185">
        <v>0.04</v>
      </c>
      <c r="E31" s="113">
        <f t="shared" si="1"/>
        <v>4.07</v>
      </c>
    </row>
    <row r="32" spans="1:5" ht="25.5" customHeight="1">
      <c r="A32" s="107" t="s">
        <v>304</v>
      </c>
      <c r="B32" s="112" t="s">
        <v>305</v>
      </c>
      <c r="C32" s="185">
        <v>4.03</v>
      </c>
      <c r="D32" s="185">
        <v>0.04</v>
      </c>
      <c r="E32" s="113">
        <f t="shared" si="1"/>
        <v>4.07</v>
      </c>
    </row>
    <row r="33" spans="1:5" ht="36.75" customHeight="1">
      <c r="A33" s="107" t="s">
        <v>306</v>
      </c>
      <c r="B33" s="112" t="s">
        <v>307</v>
      </c>
      <c r="C33" s="185">
        <v>4.03</v>
      </c>
      <c r="D33" s="185">
        <v>0.04</v>
      </c>
      <c r="E33" s="113">
        <f t="shared" si="1"/>
        <v>4.07</v>
      </c>
    </row>
    <row r="34" spans="1:5" ht="12.75" customHeight="1">
      <c r="A34" s="117" t="s">
        <v>308</v>
      </c>
      <c r="B34" s="114" t="s">
        <v>309</v>
      </c>
      <c r="C34" s="185">
        <v>4.03</v>
      </c>
      <c r="D34" s="185">
        <v>0.04</v>
      </c>
      <c r="E34" s="118">
        <f t="shared" si="1"/>
        <v>4.07</v>
      </c>
    </row>
    <row r="35" spans="1:5" s="48" customFormat="1" ht="14.25" customHeight="1">
      <c r="A35" s="104" t="s">
        <v>310</v>
      </c>
      <c r="B35" s="274" t="s">
        <v>311</v>
      </c>
      <c r="C35" s="275"/>
      <c r="D35" s="275"/>
      <c r="E35" s="119"/>
    </row>
    <row r="36" spans="1:5" s="48" customFormat="1" ht="14.25" customHeight="1">
      <c r="A36" s="107" t="s">
        <v>312</v>
      </c>
      <c r="B36" s="115" t="s">
        <v>313</v>
      </c>
      <c r="C36" s="120">
        <v>1.45</v>
      </c>
      <c r="D36" s="185">
        <v>0.01</v>
      </c>
      <c r="E36" s="110">
        <f>C36+D36</f>
        <v>1.46</v>
      </c>
    </row>
    <row r="37" spans="1:5" ht="12" customHeight="1">
      <c r="A37" s="107" t="s">
        <v>314</v>
      </c>
      <c r="B37" s="114" t="s">
        <v>315</v>
      </c>
      <c r="C37" s="120">
        <v>2</v>
      </c>
      <c r="D37" s="116"/>
      <c r="E37" s="113">
        <f aca="true" t="shared" si="2" ref="E37:E42">C37+D37</f>
        <v>2</v>
      </c>
    </row>
    <row r="38" spans="1:5" ht="13.5" customHeight="1">
      <c r="A38" s="107" t="s">
        <v>316</v>
      </c>
      <c r="B38" s="111" t="s">
        <v>317</v>
      </c>
      <c r="C38" s="185">
        <v>2.51</v>
      </c>
      <c r="D38" s="185">
        <v>0.01</v>
      </c>
      <c r="E38" s="110">
        <f t="shared" si="2"/>
        <v>2.5199999999999996</v>
      </c>
    </row>
    <row r="39" spans="1:5" ht="12" customHeight="1">
      <c r="A39" s="107" t="s">
        <v>318</v>
      </c>
      <c r="B39" s="112" t="s">
        <v>319</v>
      </c>
      <c r="C39" s="185">
        <v>2.67</v>
      </c>
      <c r="D39" s="185">
        <v>0.04</v>
      </c>
      <c r="E39" s="110">
        <f t="shared" si="2"/>
        <v>2.71</v>
      </c>
    </row>
    <row r="40" spans="1:5" ht="11.25" customHeight="1">
      <c r="A40" s="107" t="s">
        <v>320</v>
      </c>
      <c r="B40" s="114" t="s">
        <v>321</v>
      </c>
      <c r="C40" s="185">
        <v>2.67</v>
      </c>
      <c r="D40" s="116">
        <v>0.04</v>
      </c>
      <c r="E40" s="110">
        <f t="shared" si="2"/>
        <v>2.71</v>
      </c>
    </row>
    <row r="41" spans="1:5" ht="25.5" customHeight="1">
      <c r="A41" s="107" t="s">
        <v>322</v>
      </c>
      <c r="B41" s="112" t="s">
        <v>323</v>
      </c>
      <c r="C41" s="185">
        <v>2.67</v>
      </c>
      <c r="D41" s="185">
        <v>0.04</v>
      </c>
      <c r="E41" s="110">
        <f t="shared" si="2"/>
        <v>2.71</v>
      </c>
    </row>
    <row r="42" spans="1:5" ht="12.75" customHeight="1">
      <c r="A42" s="117" t="s">
        <v>324</v>
      </c>
      <c r="B42" s="114" t="s">
        <v>554</v>
      </c>
      <c r="C42" s="185">
        <v>2.67</v>
      </c>
      <c r="D42" s="185">
        <v>0.04</v>
      </c>
      <c r="E42" s="121">
        <f t="shared" si="2"/>
        <v>2.71</v>
      </c>
    </row>
    <row r="43" spans="1:5" ht="15" customHeight="1">
      <c r="A43" s="104" t="s">
        <v>325</v>
      </c>
      <c r="B43" s="274" t="s">
        <v>326</v>
      </c>
      <c r="C43" s="275"/>
      <c r="D43" s="275"/>
      <c r="E43" s="122"/>
    </row>
    <row r="44" spans="1:5" ht="14.25" customHeight="1">
      <c r="A44" s="107" t="s">
        <v>327</v>
      </c>
      <c r="B44" s="114" t="s">
        <v>328</v>
      </c>
      <c r="C44" s="120">
        <v>2.4</v>
      </c>
      <c r="D44" s="116">
        <v>0.04</v>
      </c>
      <c r="E44" s="113">
        <f>C44+D44</f>
        <v>2.44</v>
      </c>
    </row>
    <row r="45" spans="1:5" ht="12" customHeight="1">
      <c r="A45" s="107" t="s">
        <v>329</v>
      </c>
      <c r="B45" s="114" t="s">
        <v>330</v>
      </c>
      <c r="C45" s="120">
        <v>1.45</v>
      </c>
      <c r="D45" s="116">
        <v>0.01</v>
      </c>
      <c r="E45" s="110">
        <f>C45+D45</f>
        <v>1.46</v>
      </c>
    </row>
    <row r="46" spans="1:5" ht="12.75" customHeight="1">
      <c r="A46" s="107" t="s">
        <v>331</v>
      </c>
      <c r="B46" s="114" t="s">
        <v>332</v>
      </c>
      <c r="C46" s="185">
        <v>4.03</v>
      </c>
      <c r="D46" s="116">
        <v>1.85</v>
      </c>
      <c r="E46" s="113">
        <f>C46+D46</f>
        <v>5.880000000000001</v>
      </c>
    </row>
    <row r="47" spans="1:5" ht="12.75" customHeight="1">
      <c r="A47" s="107" t="s">
        <v>333</v>
      </c>
      <c r="B47" s="114" t="s">
        <v>555</v>
      </c>
      <c r="C47" s="185">
        <v>4.03</v>
      </c>
      <c r="D47" s="116">
        <v>0.04</v>
      </c>
      <c r="E47" s="113">
        <f>C47+D47</f>
        <v>4.07</v>
      </c>
    </row>
    <row r="48" spans="1:5" ht="12.75" customHeight="1">
      <c r="A48" s="104" t="s">
        <v>334</v>
      </c>
      <c r="B48" s="274" t="s">
        <v>335</v>
      </c>
      <c r="C48" s="275"/>
      <c r="D48" s="275"/>
      <c r="E48" s="277"/>
    </row>
    <row r="49" spans="1:5" ht="12.75" customHeight="1">
      <c r="A49" s="104" t="s">
        <v>336</v>
      </c>
      <c r="B49" s="274" t="s">
        <v>337</v>
      </c>
      <c r="C49" s="275"/>
      <c r="D49" s="275"/>
      <c r="E49" s="277"/>
    </row>
    <row r="50" spans="1:5" ht="13.5" customHeight="1">
      <c r="A50" s="117" t="s">
        <v>338</v>
      </c>
      <c r="B50" s="115" t="s">
        <v>339</v>
      </c>
      <c r="C50" s="97">
        <v>3.22</v>
      </c>
      <c r="D50" s="123">
        <v>0.03</v>
      </c>
      <c r="E50" s="110">
        <f>C50+D50</f>
        <v>3.25</v>
      </c>
    </row>
    <row r="51" spans="1:5" ht="24.75" customHeight="1">
      <c r="A51" s="107" t="s">
        <v>340</v>
      </c>
      <c r="B51" s="112" t="s">
        <v>341</v>
      </c>
      <c r="C51" s="185">
        <v>3.22</v>
      </c>
      <c r="D51" s="116">
        <v>0.04</v>
      </c>
      <c r="E51" s="113">
        <f>C51+D51</f>
        <v>3.2600000000000002</v>
      </c>
    </row>
    <row r="52" spans="1:5" ht="13.5" customHeight="1">
      <c r="A52" s="107" t="s">
        <v>342</v>
      </c>
      <c r="B52" s="115" t="s">
        <v>343</v>
      </c>
      <c r="C52" s="97">
        <v>3.22</v>
      </c>
      <c r="D52" s="123">
        <v>0.04</v>
      </c>
      <c r="E52" s="113">
        <f>C52+D52</f>
        <v>3.2600000000000002</v>
      </c>
    </row>
    <row r="53" spans="1:5" ht="15" customHeight="1">
      <c r="A53" s="107" t="s">
        <v>344</v>
      </c>
      <c r="B53" s="114" t="s">
        <v>345</v>
      </c>
      <c r="C53" s="185">
        <v>3.22</v>
      </c>
      <c r="D53" s="116">
        <v>0.04</v>
      </c>
      <c r="E53" s="113">
        <f>C53+D53</f>
        <v>3.2600000000000002</v>
      </c>
    </row>
    <row r="54" spans="1:5" ht="14.25" customHeight="1">
      <c r="A54" s="107" t="s">
        <v>346</v>
      </c>
      <c r="B54" s="114" t="s">
        <v>347</v>
      </c>
      <c r="C54" s="185">
        <v>3.22</v>
      </c>
      <c r="D54" s="116">
        <v>0.04</v>
      </c>
      <c r="E54" s="113">
        <f>C54+D54</f>
        <v>3.2600000000000002</v>
      </c>
    </row>
    <row r="55" spans="1:5" ht="13.5" customHeight="1">
      <c r="A55" s="104" t="s">
        <v>348</v>
      </c>
      <c r="B55" s="274" t="s">
        <v>349</v>
      </c>
      <c r="C55" s="275"/>
      <c r="D55" s="275"/>
      <c r="E55" s="124"/>
    </row>
    <row r="56" spans="1:5" ht="15" customHeight="1">
      <c r="A56" s="107" t="s">
        <v>350</v>
      </c>
      <c r="B56" s="114" t="s">
        <v>351</v>
      </c>
      <c r="C56" s="185">
        <v>3.22</v>
      </c>
      <c r="D56" s="116">
        <v>0.03</v>
      </c>
      <c r="E56" s="110">
        <f>C56+D56</f>
        <v>3.25</v>
      </c>
    </row>
    <row r="57" spans="1:5" ht="24" customHeight="1">
      <c r="A57" s="107" t="s">
        <v>352</v>
      </c>
      <c r="B57" s="112" t="s">
        <v>353</v>
      </c>
      <c r="C57" s="185">
        <v>3.22</v>
      </c>
      <c r="D57" s="116">
        <v>0.04</v>
      </c>
      <c r="E57" s="113">
        <f>C57+D57</f>
        <v>3.2600000000000002</v>
      </c>
    </row>
    <row r="58" spans="1:5" ht="14.25" customHeight="1">
      <c r="A58" s="107" t="s">
        <v>354</v>
      </c>
      <c r="B58" s="114" t="s">
        <v>355</v>
      </c>
      <c r="C58" s="185">
        <v>3.22</v>
      </c>
      <c r="D58" s="116">
        <v>0.04</v>
      </c>
      <c r="E58" s="113">
        <f>C58+D58</f>
        <v>3.2600000000000002</v>
      </c>
    </row>
    <row r="59" spans="1:5" ht="12" customHeight="1">
      <c r="A59" s="107" t="s">
        <v>356</v>
      </c>
      <c r="B59" s="114" t="s">
        <v>357</v>
      </c>
      <c r="C59" s="185">
        <v>3.22</v>
      </c>
      <c r="D59" s="116">
        <v>0.04</v>
      </c>
      <c r="E59" s="113">
        <f>C59+D59</f>
        <v>3.2600000000000002</v>
      </c>
    </row>
    <row r="60" spans="1:5" ht="13.5" customHeight="1">
      <c r="A60" s="107" t="s">
        <v>358</v>
      </c>
      <c r="B60" s="114" t="s">
        <v>359</v>
      </c>
      <c r="C60" s="185">
        <v>3.22</v>
      </c>
      <c r="D60" s="116">
        <v>0.04</v>
      </c>
      <c r="E60" s="113">
        <f>C60+D60</f>
        <v>3.2600000000000002</v>
      </c>
    </row>
    <row r="61" spans="1:5" ht="15" customHeight="1">
      <c r="A61" s="104" t="s">
        <v>360</v>
      </c>
      <c r="B61" s="274" t="s">
        <v>361</v>
      </c>
      <c r="C61" s="275"/>
      <c r="D61" s="275"/>
      <c r="E61" s="277"/>
    </row>
    <row r="62" spans="1:5" ht="14.25" customHeight="1">
      <c r="A62" s="107" t="s">
        <v>362</v>
      </c>
      <c r="B62" s="114" t="s">
        <v>363</v>
      </c>
      <c r="C62" s="185">
        <v>3.22</v>
      </c>
      <c r="D62" s="116">
        <v>0.03</v>
      </c>
      <c r="E62" s="110">
        <f>C62+D62</f>
        <v>3.25</v>
      </c>
    </row>
    <row r="63" spans="1:5" ht="27.75" customHeight="1">
      <c r="A63" s="107" t="s">
        <v>364</v>
      </c>
      <c r="B63" s="112" t="s">
        <v>365</v>
      </c>
      <c r="C63" s="185">
        <v>3.22</v>
      </c>
      <c r="D63" s="116">
        <v>0.04</v>
      </c>
      <c r="E63" s="113">
        <f>C63+D63</f>
        <v>3.2600000000000002</v>
      </c>
    </row>
    <row r="64" spans="1:5" ht="14.25" customHeight="1">
      <c r="A64" s="107" t="s">
        <v>366</v>
      </c>
      <c r="B64" s="114" t="s">
        <v>367</v>
      </c>
      <c r="C64" s="185">
        <v>3.22</v>
      </c>
      <c r="D64" s="116">
        <v>0.04</v>
      </c>
      <c r="E64" s="113">
        <f>C64+D64</f>
        <v>3.2600000000000002</v>
      </c>
    </row>
    <row r="65" spans="1:5" ht="12.75" customHeight="1">
      <c r="A65" s="107" t="s">
        <v>368</v>
      </c>
      <c r="B65" s="114" t="s">
        <v>369</v>
      </c>
      <c r="C65" s="185">
        <v>3.22</v>
      </c>
      <c r="D65" s="116">
        <v>0.04</v>
      </c>
      <c r="E65" s="113">
        <f>C65+D65</f>
        <v>3.2600000000000002</v>
      </c>
    </row>
    <row r="66" spans="1:5" ht="12" customHeight="1">
      <c r="A66" s="107" t="s">
        <v>370</v>
      </c>
      <c r="B66" s="114" t="s">
        <v>371</v>
      </c>
      <c r="C66" s="185">
        <v>3.22</v>
      </c>
      <c r="D66" s="116">
        <v>0.04</v>
      </c>
      <c r="E66" s="113">
        <f>C66+D66</f>
        <v>3.2600000000000002</v>
      </c>
    </row>
    <row r="67" spans="1:5" ht="13.5" customHeight="1">
      <c r="A67" s="104" t="s">
        <v>372</v>
      </c>
      <c r="B67" s="274" t="s">
        <v>373</v>
      </c>
      <c r="C67" s="275"/>
      <c r="D67" s="275"/>
      <c r="E67" s="124"/>
    </row>
    <row r="68" spans="1:5" ht="13.5" customHeight="1">
      <c r="A68" s="107" t="s">
        <v>374</v>
      </c>
      <c r="B68" s="114" t="s">
        <v>375</v>
      </c>
      <c r="C68" s="185">
        <v>3.22</v>
      </c>
      <c r="D68" s="116">
        <v>0.03</v>
      </c>
      <c r="E68" s="110">
        <f>C68+D68</f>
        <v>3.25</v>
      </c>
    </row>
    <row r="69" spans="1:6" ht="26.25" customHeight="1">
      <c r="A69" s="107" t="s">
        <v>376</v>
      </c>
      <c r="B69" s="112" t="s">
        <v>377</v>
      </c>
      <c r="C69" s="185">
        <v>3.22</v>
      </c>
      <c r="D69" s="116">
        <v>0.04</v>
      </c>
      <c r="E69" s="113">
        <f>C69+D69</f>
        <v>3.2600000000000002</v>
      </c>
      <c r="F69" s="182"/>
    </row>
    <row r="70" spans="1:6" ht="27.75" customHeight="1">
      <c r="A70" s="107" t="s">
        <v>378</v>
      </c>
      <c r="B70" s="112" t="s">
        <v>379</v>
      </c>
      <c r="C70" s="185">
        <v>3.22</v>
      </c>
      <c r="D70" s="116">
        <v>0.04</v>
      </c>
      <c r="E70" s="113">
        <f>C70+D70</f>
        <v>3.2600000000000002</v>
      </c>
      <c r="F70" s="182"/>
    </row>
    <row r="71" spans="1:6" ht="25.5" customHeight="1">
      <c r="A71" s="107" t="s">
        <v>380</v>
      </c>
      <c r="B71" s="112" t="s">
        <v>381</v>
      </c>
      <c r="C71" s="185">
        <v>3.22</v>
      </c>
      <c r="D71" s="116">
        <v>0.04</v>
      </c>
      <c r="E71" s="113">
        <f>C71+D71</f>
        <v>3.2600000000000002</v>
      </c>
      <c r="F71" s="182"/>
    </row>
    <row r="72" spans="1:6" ht="15" customHeight="1">
      <c r="A72" s="107" t="s">
        <v>382</v>
      </c>
      <c r="B72" s="114" t="s">
        <v>383</v>
      </c>
      <c r="C72" s="185">
        <v>3.22</v>
      </c>
      <c r="D72" s="116">
        <v>0.04</v>
      </c>
      <c r="E72" s="113">
        <f>C72+D72</f>
        <v>3.2600000000000002</v>
      </c>
      <c r="F72" s="182"/>
    </row>
    <row r="73" spans="1:5" ht="12.75" customHeight="1">
      <c r="A73" s="104" t="s">
        <v>384</v>
      </c>
      <c r="B73" s="274" t="s">
        <v>385</v>
      </c>
      <c r="C73" s="275"/>
      <c r="D73" s="275"/>
      <c r="E73" s="277"/>
    </row>
    <row r="74" spans="1:5" ht="14.25" customHeight="1">
      <c r="A74" s="107" t="s">
        <v>386</v>
      </c>
      <c r="B74" s="114" t="s">
        <v>387</v>
      </c>
      <c r="C74" s="185">
        <v>3.22</v>
      </c>
      <c r="D74" s="116">
        <v>0.03</v>
      </c>
      <c r="E74" s="110">
        <f>C74+D74</f>
        <v>3.25</v>
      </c>
    </row>
    <row r="75" spans="1:5" ht="25.5" customHeight="1">
      <c r="A75" s="107" t="s">
        <v>388</v>
      </c>
      <c r="B75" s="112" t="s">
        <v>389</v>
      </c>
      <c r="C75" s="185">
        <v>3.22</v>
      </c>
      <c r="D75" s="116">
        <v>0.04</v>
      </c>
      <c r="E75" s="113">
        <f>C75+D75</f>
        <v>3.2600000000000002</v>
      </c>
    </row>
    <row r="76" spans="1:5" ht="13.5" customHeight="1">
      <c r="A76" s="117" t="s">
        <v>390</v>
      </c>
      <c r="B76" s="115" t="s">
        <v>391</v>
      </c>
      <c r="C76" s="97">
        <v>3.22</v>
      </c>
      <c r="D76" s="97">
        <v>0.04</v>
      </c>
      <c r="E76" s="113">
        <f>C76+D76</f>
        <v>3.2600000000000002</v>
      </c>
    </row>
    <row r="77" spans="1:5" ht="13.5" customHeight="1">
      <c r="A77" s="117" t="s">
        <v>392</v>
      </c>
      <c r="B77" s="125" t="s">
        <v>393</v>
      </c>
      <c r="C77" s="97">
        <v>3.22</v>
      </c>
      <c r="D77" s="97">
        <v>0.04</v>
      </c>
      <c r="E77" s="113">
        <f>C77+D77</f>
        <v>3.2600000000000002</v>
      </c>
    </row>
    <row r="78" spans="1:5" ht="14.25" customHeight="1">
      <c r="A78" s="117" t="s">
        <v>394</v>
      </c>
      <c r="B78" s="125" t="s">
        <v>395</v>
      </c>
      <c r="C78" s="97">
        <v>3.22</v>
      </c>
      <c r="D78" s="97">
        <v>0.04</v>
      </c>
      <c r="E78" s="113">
        <f>C78+D78</f>
        <v>3.2600000000000002</v>
      </c>
    </row>
    <row r="79" spans="1:5" ht="16.5" customHeight="1">
      <c r="A79" s="104" t="s">
        <v>396</v>
      </c>
      <c r="B79" s="274" t="s">
        <v>397</v>
      </c>
      <c r="C79" s="275"/>
      <c r="D79" s="275"/>
      <c r="E79" s="277"/>
    </row>
    <row r="80" spans="1:5" ht="23.25" customHeight="1">
      <c r="A80" s="107" t="s">
        <v>398</v>
      </c>
      <c r="B80" s="112" t="s">
        <v>399</v>
      </c>
      <c r="C80" s="120">
        <v>2.4</v>
      </c>
      <c r="D80" s="116">
        <v>0.03</v>
      </c>
      <c r="E80" s="113">
        <f>C80+D80</f>
        <v>2.4299999999999997</v>
      </c>
    </row>
    <row r="81" spans="1:5" ht="25.5" customHeight="1">
      <c r="A81" s="107" t="s">
        <v>400</v>
      </c>
      <c r="B81" s="112" t="s">
        <v>401</v>
      </c>
      <c r="C81" s="185">
        <v>2.17</v>
      </c>
      <c r="D81" s="116">
        <v>0.04</v>
      </c>
      <c r="E81" s="110">
        <f>C81+D81</f>
        <v>2.21</v>
      </c>
    </row>
    <row r="82" spans="1:5" ht="26.25" customHeight="1">
      <c r="A82" s="107" t="s">
        <v>402</v>
      </c>
      <c r="B82" s="112" t="s">
        <v>403</v>
      </c>
      <c r="C82" s="120">
        <v>2.4</v>
      </c>
      <c r="D82" s="116">
        <v>0.04</v>
      </c>
      <c r="E82" s="113">
        <f>C82+D82</f>
        <v>2.44</v>
      </c>
    </row>
    <row r="83" spans="1:5" ht="24" customHeight="1">
      <c r="A83" s="107" t="s">
        <v>404</v>
      </c>
      <c r="B83" s="112" t="s">
        <v>405</v>
      </c>
      <c r="C83" s="120">
        <v>2.4</v>
      </c>
      <c r="D83" s="116">
        <v>0.04</v>
      </c>
      <c r="E83" s="113">
        <f>C83+D83</f>
        <v>2.44</v>
      </c>
    </row>
    <row r="84" spans="1:5" ht="24.75" customHeight="1">
      <c r="A84" s="117" t="s">
        <v>406</v>
      </c>
      <c r="B84" s="112" t="s">
        <v>407</v>
      </c>
      <c r="C84" s="120">
        <v>2.4</v>
      </c>
      <c r="D84" s="116">
        <v>0.04</v>
      </c>
      <c r="E84" s="113">
        <f>C84+D84</f>
        <v>2.44</v>
      </c>
    </row>
    <row r="85" spans="1:5" ht="15" customHeight="1">
      <c r="A85" s="98" t="s">
        <v>27</v>
      </c>
      <c r="B85" s="282" t="s">
        <v>408</v>
      </c>
      <c r="C85" s="284"/>
      <c r="D85" s="284"/>
      <c r="E85" s="277"/>
    </row>
    <row r="86" spans="1:5" ht="15.75" customHeight="1">
      <c r="A86" s="104" t="s">
        <v>409</v>
      </c>
      <c r="B86" s="274" t="s">
        <v>503</v>
      </c>
      <c r="C86" s="275"/>
      <c r="D86" s="275"/>
      <c r="E86" s="277"/>
    </row>
    <row r="87" spans="1:5" ht="15" customHeight="1">
      <c r="A87" s="104" t="s">
        <v>410</v>
      </c>
      <c r="B87" s="274" t="s">
        <v>504</v>
      </c>
      <c r="C87" s="275"/>
      <c r="D87" s="275"/>
      <c r="E87" s="277"/>
    </row>
    <row r="88" spans="1:5" ht="12.75">
      <c r="A88" s="107" t="s">
        <v>411</v>
      </c>
      <c r="B88" s="114" t="s">
        <v>412</v>
      </c>
      <c r="C88" s="185">
        <v>8.06</v>
      </c>
      <c r="D88" s="116">
        <v>0.04</v>
      </c>
      <c r="E88" s="113">
        <f>C88+D88</f>
        <v>8.1</v>
      </c>
    </row>
    <row r="89" spans="1:5" ht="13.5" customHeight="1">
      <c r="A89" s="107" t="s">
        <v>167</v>
      </c>
      <c r="B89" s="114" t="s">
        <v>413</v>
      </c>
      <c r="C89" s="185">
        <v>8.06</v>
      </c>
      <c r="D89" s="116">
        <v>0.04</v>
      </c>
      <c r="E89" s="113">
        <f>C89+D89</f>
        <v>8.1</v>
      </c>
    </row>
    <row r="90" spans="1:5" ht="16.5" customHeight="1">
      <c r="A90" s="107" t="s">
        <v>414</v>
      </c>
      <c r="B90" s="114" t="s">
        <v>415</v>
      </c>
      <c r="C90" s="185">
        <v>8.06</v>
      </c>
      <c r="D90" s="116">
        <v>0.04</v>
      </c>
      <c r="E90" s="113">
        <f>C90+D90</f>
        <v>8.1</v>
      </c>
    </row>
    <row r="91" spans="1:5" ht="12" customHeight="1">
      <c r="A91" s="107" t="s">
        <v>416</v>
      </c>
      <c r="B91" s="114" t="s">
        <v>417</v>
      </c>
      <c r="C91" s="185">
        <v>4.03</v>
      </c>
      <c r="D91" s="116">
        <v>0.04</v>
      </c>
      <c r="E91" s="113">
        <f>C91+D91</f>
        <v>4.07</v>
      </c>
    </row>
    <row r="92" spans="1:5" ht="16.5" customHeight="1">
      <c r="A92" s="104" t="s">
        <v>418</v>
      </c>
      <c r="B92" s="274" t="s">
        <v>505</v>
      </c>
      <c r="C92" s="275"/>
      <c r="D92" s="275"/>
      <c r="E92" s="277"/>
    </row>
    <row r="93" spans="1:5" ht="12.75" customHeight="1">
      <c r="A93" s="107" t="s">
        <v>419</v>
      </c>
      <c r="B93" s="114" t="s">
        <v>420</v>
      </c>
      <c r="C93" s="185">
        <v>8.06</v>
      </c>
      <c r="D93" s="116">
        <v>0.04</v>
      </c>
      <c r="E93" s="113">
        <f>C93+D93</f>
        <v>8.1</v>
      </c>
    </row>
    <row r="94" spans="1:5" ht="12" customHeight="1">
      <c r="A94" s="107" t="s">
        <v>170</v>
      </c>
      <c r="B94" s="114" t="s">
        <v>421</v>
      </c>
      <c r="C94" s="185">
        <v>8.06</v>
      </c>
      <c r="D94" s="116">
        <v>0.04</v>
      </c>
      <c r="E94" s="113">
        <f>C94+D94</f>
        <v>8.1</v>
      </c>
    </row>
    <row r="95" spans="1:5" ht="12.75" customHeight="1">
      <c r="A95" s="107" t="s">
        <v>422</v>
      </c>
      <c r="B95" s="112" t="s">
        <v>423</v>
      </c>
      <c r="C95" s="185">
        <v>8.06</v>
      </c>
      <c r="D95" s="116">
        <v>0.04</v>
      </c>
      <c r="E95" s="113">
        <f>C95+D95</f>
        <v>8.1</v>
      </c>
    </row>
    <row r="96" spans="1:5" ht="12.75" customHeight="1">
      <c r="A96" s="107" t="s">
        <v>424</v>
      </c>
      <c r="B96" s="114" t="s">
        <v>425</v>
      </c>
      <c r="C96" s="185">
        <v>4.03</v>
      </c>
      <c r="D96" s="116">
        <v>0.04</v>
      </c>
      <c r="E96" s="113">
        <f>C96+D96</f>
        <v>4.07</v>
      </c>
    </row>
    <row r="97" spans="1:5" ht="12.75" customHeight="1">
      <c r="A97" s="104" t="s">
        <v>426</v>
      </c>
      <c r="B97" s="274" t="s">
        <v>427</v>
      </c>
      <c r="C97" s="275"/>
      <c r="D97" s="275"/>
      <c r="E97" s="277"/>
    </row>
    <row r="98" spans="1:5" ht="13.5" customHeight="1">
      <c r="A98" s="107" t="s">
        <v>428</v>
      </c>
      <c r="B98" s="114" t="s">
        <v>429</v>
      </c>
      <c r="C98" s="185">
        <v>8.06</v>
      </c>
      <c r="D98" s="116">
        <v>0.04</v>
      </c>
      <c r="E98" s="113">
        <f>C98+D98</f>
        <v>8.1</v>
      </c>
    </row>
    <row r="99" spans="1:5" ht="13.5" customHeight="1">
      <c r="A99" s="107" t="s">
        <v>172</v>
      </c>
      <c r="B99" s="114" t="s">
        <v>430</v>
      </c>
      <c r="C99" s="185">
        <v>4.03</v>
      </c>
      <c r="D99" s="116">
        <v>0.04</v>
      </c>
      <c r="E99" s="113">
        <f>C99+D99</f>
        <v>4.07</v>
      </c>
    </row>
    <row r="100" spans="1:5" ht="13.5" customHeight="1">
      <c r="A100" s="107" t="s">
        <v>431</v>
      </c>
      <c r="B100" s="112" t="s">
        <v>432</v>
      </c>
      <c r="C100" s="185">
        <v>4.03</v>
      </c>
      <c r="D100" s="116">
        <v>0.04</v>
      </c>
      <c r="E100" s="113">
        <f>C100+D100</f>
        <v>4.07</v>
      </c>
    </row>
    <row r="101" spans="1:5" ht="12.75" customHeight="1">
      <c r="A101" s="107" t="s">
        <v>433</v>
      </c>
      <c r="B101" s="114" t="s">
        <v>434</v>
      </c>
      <c r="C101" s="185">
        <v>4.03</v>
      </c>
      <c r="D101" s="116">
        <v>0.04</v>
      </c>
      <c r="E101" s="113">
        <f>C101+D101</f>
        <v>4.07</v>
      </c>
    </row>
    <row r="102" spans="1:5" ht="17.25" customHeight="1">
      <c r="A102" s="104" t="s">
        <v>435</v>
      </c>
      <c r="B102" s="274" t="s">
        <v>436</v>
      </c>
      <c r="C102" s="275"/>
      <c r="D102" s="275"/>
      <c r="E102" s="124"/>
    </row>
    <row r="103" spans="1:5" ht="12.75" customHeight="1">
      <c r="A103" s="107" t="s">
        <v>437</v>
      </c>
      <c r="B103" s="114" t="s">
        <v>438</v>
      </c>
      <c r="C103" s="185">
        <v>4.03</v>
      </c>
      <c r="D103" s="116">
        <v>0.04</v>
      </c>
      <c r="E103" s="113">
        <f>C103+D103</f>
        <v>4.07</v>
      </c>
    </row>
    <row r="104" spans="1:5" ht="12.75" customHeight="1">
      <c r="A104" s="107" t="s">
        <v>439</v>
      </c>
      <c r="B104" s="114" t="s">
        <v>556</v>
      </c>
      <c r="C104" s="185">
        <v>4.03</v>
      </c>
      <c r="D104" s="116">
        <v>1.85</v>
      </c>
      <c r="E104" s="113">
        <f>C104+D104</f>
        <v>5.880000000000001</v>
      </c>
    </row>
    <row r="105" spans="1:5" ht="12" customHeight="1">
      <c r="A105" s="107" t="s">
        <v>440</v>
      </c>
      <c r="B105" s="114" t="s">
        <v>557</v>
      </c>
      <c r="C105" s="185">
        <v>4.03</v>
      </c>
      <c r="D105" s="116">
        <v>1.85</v>
      </c>
      <c r="E105" s="113">
        <f>C105+D105</f>
        <v>5.880000000000001</v>
      </c>
    </row>
    <row r="106" spans="1:5" ht="12.75" customHeight="1">
      <c r="A106" s="107" t="s">
        <v>441</v>
      </c>
      <c r="B106" s="114" t="s">
        <v>558</v>
      </c>
      <c r="C106" s="185">
        <v>4.03</v>
      </c>
      <c r="D106" s="116">
        <v>0.04</v>
      </c>
      <c r="E106" s="113">
        <f>C106+D106</f>
        <v>4.07</v>
      </c>
    </row>
    <row r="107" spans="1:5" ht="12.75" customHeight="1">
      <c r="A107" s="126" t="s">
        <v>508</v>
      </c>
      <c r="B107" s="112" t="s">
        <v>442</v>
      </c>
      <c r="C107" s="185">
        <v>8.06</v>
      </c>
      <c r="D107" s="116">
        <v>0.04</v>
      </c>
      <c r="E107" s="113">
        <f>C107+D107</f>
        <v>8.1</v>
      </c>
    </row>
    <row r="108" spans="1:5" ht="12.75" customHeight="1">
      <c r="A108" s="104" t="s">
        <v>443</v>
      </c>
      <c r="B108" s="274" t="s">
        <v>444</v>
      </c>
      <c r="C108" s="283"/>
      <c r="D108" s="283"/>
      <c r="E108" s="277"/>
    </row>
    <row r="109" spans="1:5" ht="12.75" customHeight="1">
      <c r="A109" s="104" t="s">
        <v>445</v>
      </c>
      <c r="B109" s="274" t="s">
        <v>446</v>
      </c>
      <c r="C109" s="275"/>
      <c r="D109" s="275"/>
      <c r="E109" s="277"/>
    </row>
    <row r="110" spans="1:5" ht="13.5" customHeight="1">
      <c r="A110" s="107" t="s">
        <v>447</v>
      </c>
      <c r="B110" s="114" t="s">
        <v>448</v>
      </c>
      <c r="C110" s="185">
        <v>4.03</v>
      </c>
      <c r="D110" s="116">
        <v>0.04</v>
      </c>
      <c r="E110" s="113">
        <f>C110+D110</f>
        <v>4.07</v>
      </c>
    </row>
    <row r="111" spans="1:5" ht="13.5" customHeight="1">
      <c r="A111" s="107" t="s">
        <v>177</v>
      </c>
      <c r="B111" s="114" t="s">
        <v>449</v>
      </c>
      <c r="C111" s="185">
        <v>8.06</v>
      </c>
      <c r="D111" s="116">
        <v>0.04</v>
      </c>
      <c r="E111" s="113">
        <f>C111+D111</f>
        <v>8.1</v>
      </c>
    </row>
    <row r="112" spans="1:5" ht="13.5" customHeight="1">
      <c r="A112" s="107" t="s">
        <v>450</v>
      </c>
      <c r="B112" s="114" t="s">
        <v>451</v>
      </c>
      <c r="C112" s="185">
        <v>4.03</v>
      </c>
      <c r="D112" s="116">
        <v>0.04</v>
      </c>
      <c r="E112" s="113">
        <f>C112+D112</f>
        <v>4.07</v>
      </c>
    </row>
    <row r="113" spans="1:5" ht="12.75" customHeight="1">
      <c r="A113" s="107" t="s">
        <v>452</v>
      </c>
      <c r="B113" s="114" t="s">
        <v>453</v>
      </c>
      <c r="C113" s="185">
        <v>4.03</v>
      </c>
      <c r="D113" s="116">
        <v>0.04</v>
      </c>
      <c r="E113" s="113">
        <f>C113+D113</f>
        <v>4.07</v>
      </c>
    </row>
    <row r="114" spans="1:5" ht="12.75" customHeight="1">
      <c r="A114" s="104" t="s">
        <v>454</v>
      </c>
      <c r="B114" s="274" t="s">
        <v>455</v>
      </c>
      <c r="C114" s="275"/>
      <c r="D114" s="275"/>
      <c r="E114" s="277"/>
    </row>
    <row r="115" spans="1:5" ht="12.75" customHeight="1">
      <c r="A115" s="107" t="s">
        <v>456</v>
      </c>
      <c r="B115" s="114" t="s">
        <v>457</v>
      </c>
      <c r="C115" s="185">
        <v>4.03</v>
      </c>
      <c r="D115" s="116">
        <v>0.04</v>
      </c>
      <c r="E115" s="113">
        <f>C115+D115</f>
        <v>4.07</v>
      </c>
    </row>
    <row r="116" spans="1:5" ht="15.75" customHeight="1">
      <c r="A116" s="107" t="s">
        <v>179</v>
      </c>
      <c r="B116" s="114" t="s">
        <v>458</v>
      </c>
      <c r="C116" s="185">
        <v>8.06</v>
      </c>
      <c r="D116" s="116">
        <v>0.04</v>
      </c>
      <c r="E116" s="113">
        <f>C116+D116</f>
        <v>8.1</v>
      </c>
    </row>
    <row r="117" spans="1:5" ht="15" customHeight="1">
      <c r="A117" s="107" t="s">
        <v>459</v>
      </c>
      <c r="B117" s="114" t="s">
        <v>460</v>
      </c>
      <c r="C117" s="185">
        <v>4.03</v>
      </c>
      <c r="D117" s="116">
        <v>0.04</v>
      </c>
      <c r="E117" s="113">
        <f>C117+D117</f>
        <v>4.07</v>
      </c>
    </row>
    <row r="118" spans="1:5" ht="12.75" customHeight="1">
      <c r="A118" s="107" t="s">
        <v>461</v>
      </c>
      <c r="B118" s="114" t="s">
        <v>462</v>
      </c>
      <c r="C118" s="185">
        <v>4.03</v>
      </c>
      <c r="D118" s="116">
        <v>0.04</v>
      </c>
      <c r="E118" s="113">
        <f>C118+D118</f>
        <v>4.07</v>
      </c>
    </row>
    <row r="119" spans="1:5" ht="12.75" customHeight="1">
      <c r="A119" s="104" t="s">
        <v>463</v>
      </c>
      <c r="B119" s="274" t="s">
        <v>464</v>
      </c>
      <c r="C119" s="275"/>
      <c r="D119" s="275"/>
      <c r="E119" s="277"/>
    </row>
    <row r="120" spans="1:5" ht="12.75" customHeight="1">
      <c r="A120" s="107" t="s">
        <v>465</v>
      </c>
      <c r="B120" s="114" t="s">
        <v>466</v>
      </c>
      <c r="C120" s="185">
        <v>4.03</v>
      </c>
      <c r="D120" s="116">
        <v>0.04</v>
      </c>
      <c r="E120" s="113">
        <f>C120+D120</f>
        <v>4.07</v>
      </c>
    </row>
    <row r="121" spans="1:5" ht="12.75" customHeight="1">
      <c r="A121" s="107" t="s">
        <v>181</v>
      </c>
      <c r="B121" s="114" t="s">
        <v>467</v>
      </c>
      <c r="C121" s="185">
        <v>8.06</v>
      </c>
      <c r="D121" s="116">
        <v>0.04</v>
      </c>
      <c r="E121" s="113">
        <f>C121+D121</f>
        <v>8.1</v>
      </c>
    </row>
    <row r="122" spans="1:5" ht="13.5" customHeight="1">
      <c r="A122" s="107" t="s">
        <v>468</v>
      </c>
      <c r="B122" s="114" t="s">
        <v>469</v>
      </c>
      <c r="C122" s="185">
        <v>4.03</v>
      </c>
      <c r="D122" s="116">
        <v>0.04</v>
      </c>
      <c r="E122" s="113">
        <f>C122+D122</f>
        <v>4.07</v>
      </c>
    </row>
    <row r="123" spans="1:5" ht="12.75" customHeight="1">
      <c r="A123" s="107" t="s">
        <v>470</v>
      </c>
      <c r="B123" s="114" t="s">
        <v>471</v>
      </c>
      <c r="C123" s="185">
        <v>4.03</v>
      </c>
      <c r="D123" s="116">
        <v>0.04</v>
      </c>
      <c r="E123" s="113">
        <f>C123+D123</f>
        <v>4.07</v>
      </c>
    </row>
    <row r="124" spans="1:5" ht="12.75" customHeight="1">
      <c r="A124" s="104" t="s">
        <v>472</v>
      </c>
      <c r="B124" s="274" t="s">
        <v>506</v>
      </c>
      <c r="C124" s="275"/>
      <c r="D124" s="275"/>
      <c r="E124" s="124"/>
    </row>
    <row r="125" spans="1:5" ht="12.75" customHeight="1">
      <c r="A125" s="107" t="s">
        <v>473</v>
      </c>
      <c r="B125" s="114" t="s">
        <v>474</v>
      </c>
      <c r="C125" s="185">
        <v>4.03</v>
      </c>
      <c r="D125" s="116">
        <v>0.04</v>
      </c>
      <c r="E125" s="113">
        <f>C125+D125</f>
        <v>4.07</v>
      </c>
    </row>
    <row r="126" spans="1:5" ht="12.75" customHeight="1">
      <c r="A126" s="107" t="s">
        <v>475</v>
      </c>
      <c r="B126" s="127" t="s">
        <v>467</v>
      </c>
      <c r="C126" s="185">
        <v>8.06</v>
      </c>
      <c r="D126" s="116">
        <v>0.04</v>
      </c>
      <c r="E126" s="113">
        <f>C126+D126</f>
        <v>8.1</v>
      </c>
    </row>
    <row r="127" spans="1:5" ht="13.5" customHeight="1">
      <c r="A127" s="117" t="s">
        <v>476</v>
      </c>
      <c r="B127" s="115" t="s">
        <v>477</v>
      </c>
      <c r="C127" s="97">
        <v>4.03</v>
      </c>
      <c r="D127" s="123">
        <v>0.04</v>
      </c>
      <c r="E127" s="113">
        <f>C127+D127</f>
        <v>4.07</v>
      </c>
    </row>
    <row r="128" spans="1:5" ht="12.75" customHeight="1">
      <c r="A128" s="117" t="s">
        <v>478</v>
      </c>
      <c r="B128" s="115" t="s">
        <v>479</v>
      </c>
      <c r="C128" s="97">
        <v>4.03</v>
      </c>
      <c r="D128" s="123">
        <v>0.04</v>
      </c>
      <c r="E128" s="113">
        <f>C128+D128</f>
        <v>4.07</v>
      </c>
    </row>
    <row r="129" spans="1:5" ht="12.75" customHeight="1">
      <c r="A129" s="104" t="s">
        <v>480</v>
      </c>
      <c r="B129" s="274" t="s">
        <v>481</v>
      </c>
      <c r="C129" s="275"/>
      <c r="D129" s="275"/>
      <c r="E129" s="276"/>
    </row>
    <row r="130" spans="1:5" ht="12.75" customHeight="1">
      <c r="A130" s="107" t="s">
        <v>482</v>
      </c>
      <c r="B130" s="112" t="s">
        <v>483</v>
      </c>
      <c r="C130" s="185">
        <v>4.03</v>
      </c>
      <c r="D130" s="116">
        <v>0.04</v>
      </c>
      <c r="E130" s="113">
        <f>C130+D130</f>
        <v>4.07</v>
      </c>
    </row>
    <row r="131" spans="1:5" ht="12.75" customHeight="1">
      <c r="A131" s="117" t="s">
        <v>484</v>
      </c>
      <c r="B131" s="115" t="s">
        <v>485</v>
      </c>
      <c r="C131" s="97">
        <v>4.03</v>
      </c>
      <c r="D131" s="123">
        <v>0.04</v>
      </c>
      <c r="E131" s="113">
        <f>C131+D131</f>
        <v>4.07</v>
      </c>
    </row>
    <row r="132" spans="1:5" ht="15" customHeight="1">
      <c r="A132" s="117" t="s">
        <v>486</v>
      </c>
      <c r="B132" s="115" t="s">
        <v>487</v>
      </c>
      <c r="C132" s="97">
        <v>4.03</v>
      </c>
      <c r="D132" s="123">
        <v>0.04</v>
      </c>
      <c r="E132" s="113">
        <f>C132+D132</f>
        <v>4.07</v>
      </c>
    </row>
    <row r="133" spans="1:5" ht="15" customHeight="1">
      <c r="A133" s="117" t="s">
        <v>488</v>
      </c>
      <c r="B133" s="114" t="s">
        <v>489</v>
      </c>
      <c r="C133" s="185">
        <v>4.03</v>
      </c>
      <c r="D133" s="116">
        <v>0.04</v>
      </c>
      <c r="E133" s="118">
        <f>C133+D133</f>
        <v>4.07</v>
      </c>
    </row>
    <row r="134" ht="14.25" customHeight="1"/>
    <row r="135" ht="12.75" customHeight="1"/>
    <row r="136" ht="12.75" customHeight="1"/>
    <row r="137" ht="12.75" hidden="1"/>
  </sheetData>
  <sheetProtection/>
  <mergeCells count="29">
    <mergeCell ref="B109:E109"/>
    <mergeCell ref="B114:E114"/>
    <mergeCell ref="B119:E119"/>
    <mergeCell ref="B85:E85"/>
    <mergeCell ref="B86:E86"/>
    <mergeCell ref="B87:E87"/>
    <mergeCell ref="B92:E92"/>
    <mergeCell ref="B97:E97"/>
    <mergeCell ref="B67:D67"/>
    <mergeCell ref="B73:E73"/>
    <mergeCell ref="B79:E79"/>
    <mergeCell ref="B102:D102"/>
    <mergeCell ref="B108:E108"/>
    <mergeCell ref="B129:E129"/>
    <mergeCell ref="B48:E48"/>
    <mergeCell ref="B49:E49"/>
    <mergeCell ref="B55:D55"/>
    <mergeCell ref="A1:E1"/>
    <mergeCell ref="A2:E2"/>
    <mergeCell ref="A3:E3"/>
    <mergeCell ref="B35:D35"/>
    <mergeCell ref="B43:D43"/>
    <mergeCell ref="B7:D7"/>
    <mergeCell ref="B13:D13"/>
    <mergeCell ref="B14:D14"/>
    <mergeCell ref="B19:D19"/>
    <mergeCell ref="B27:E27"/>
    <mergeCell ref="B124:D124"/>
    <mergeCell ref="B61:E61"/>
  </mergeCells>
  <printOptions/>
  <pageMargins left="0.24" right="0.25" top="0.51" bottom="0.5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.8515625" style="0" customWidth="1"/>
    <col min="2" max="2" width="34.7109375" style="0" customWidth="1"/>
    <col min="3" max="3" width="13.57421875" style="0" customWidth="1"/>
    <col min="4" max="4" width="13.28125" style="15" customWidth="1"/>
    <col min="5" max="5" width="16.421875" style="0" customWidth="1"/>
  </cols>
  <sheetData>
    <row r="1" spans="1:5" ht="15">
      <c r="A1" s="9"/>
      <c r="B1" s="191" t="s">
        <v>0</v>
      </c>
      <c r="C1" s="192"/>
      <c r="D1" s="192"/>
      <c r="E1" s="192"/>
    </row>
    <row r="2" spans="1:5" ht="28.5" customHeight="1">
      <c r="A2" s="193" t="s">
        <v>40</v>
      </c>
      <c r="B2" s="193"/>
      <c r="C2" s="193"/>
      <c r="D2" s="193"/>
      <c r="E2" s="193"/>
    </row>
    <row r="3" spans="1:5" ht="15">
      <c r="A3" s="194" t="s">
        <v>36</v>
      </c>
      <c r="B3" s="194"/>
      <c r="C3" s="194"/>
      <c r="D3" s="194"/>
      <c r="E3" s="194"/>
    </row>
    <row r="4" spans="1:5" ht="15">
      <c r="A4" s="195" t="s">
        <v>1</v>
      </c>
      <c r="B4" s="195"/>
      <c r="C4" s="195"/>
      <c r="D4" s="195"/>
      <c r="E4" s="195"/>
    </row>
    <row r="5" spans="1:5" ht="45">
      <c r="A5" s="59" t="s">
        <v>162</v>
      </c>
      <c r="B5" s="86" t="s">
        <v>37</v>
      </c>
      <c r="C5" s="86" t="s">
        <v>24</v>
      </c>
      <c r="D5" s="77" t="s">
        <v>38</v>
      </c>
      <c r="E5" s="86" t="s">
        <v>25</v>
      </c>
    </row>
    <row r="6" spans="1:5" ht="15">
      <c r="A6" s="59">
        <v>1</v>
      </c>
      <c r="B6" s="78" t="s">
        <v>39</v>
      </c>
      <c r="C6" s="79">
        <v>6.1</v>
      </c>
      <c r="D6" s="79">
        <v>0.87</v>
      </c>
      <c r="E6" s="79">
        <f>D6+C6</f>
        <v>6.97</v>
      </c>
    </row>
    <row r="7" spans="1:5" ht="45">
      <c r="A7" s="59">
        <v>2</v>
      </c>
      <c r="B7" s="80" t="s">
        <v>510</v>
      </c>
      <c r="C7" s="81">
        <v>2.82</v>
      </c>
      <c r="D7" s="13">
        <v>12.44</v>
      </c>
      <c r="E7" s="79">
        <f>D7+C7</f>
        <v>15.26</v>
      </c>
    </row>
    <row r="8" spans="1:5" ht="45">
      <c r="A8" s="59">
        <v>3</v>
      </c>
      <c r="B8" s="80" t="s">
        <v>552</v>
      </c>
      <c r="C8" s="82">
        <v>2.82</v>
      </c>
      <c r="D8" s="13">
        <v>11.54</v>
      </c>
      <c r="E8" s="79">
        <f>D8+C8</f>
        <v>14.36</v>
      </c>
    </row>
    <row r="9" spans="1:5" ht="62.25" customHeight="1">
      <c r="A9" s="59">
        <v>4</v>
      </c>
      <c r="B9" s="80" t="s">
        <v>559</v>
      </c>
      <c r="C9" s="82">
        <v>2.82</v>
      </c>
      <c r="D9" s="13">
        <v>30.78</v>
      </c>
      <c r="E9" s="79">
        <f>D9+C9</f>
        <v>33.6</v>
      </c>
    </row>
    <row r="10" spans="1:5" ht="30">
      <c r="A10" s="59">
        <v>5</v>
      </c>
      <c r="B10" s="80" t="s">
        <v>551</v>
      </c>
      <c r="C10" s="82">
        <v>2.82</v>
      </c>
      <c r="D10" s="13">
        <v>36.99</v>
      </c>
      <c r="E10" s="79">
        <f>D10+C10</f>
        <v>39.81</v>
      </c>
    </row>
    <row r="11" spans="1:5" ht="30">
      <c r="A11" s="59">
        <v>5</v>
      </c>
      <c r="B11" s="80" t="s">
        <v>511</v>
      </c>
      <c r="C11" s="82">
        <v>2.82</v>
      </c>
      <c r="D11" s="13">
        <v>29.76</v>
      </c>
      <c r="E11" s="77">
        <f>D11+C11</f>
        <v>32.58</v>
      </c>
    </row>
    <row r="12" spans="1:5" ht="15">
      <c r="A12" s="9"/>
      <c r="B12" s="83"/>
      <c r="C12" s="9"/>
      <c r="D12" s="84"/>
      <c r="E12" s="9"/>
    </row>
  </sheetData>
  <sheetProtection/>
  <mergeCells count="4">
    <mergeCell ref="B1:E1"/>
    <mergeCell ref="A2:E2"/>
    <mergeCell ref="A3:E3"/>
    <mergeCell ref="A4:E4"/>
  </mergeCells>
  <printOptions/>
  <pageMargins left="0.57" right="0.26" top="0.38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19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7.140625" style="23" customWidth="1"/>
    <col min="2" max="2" width="48.28125" style="23" customWidth="1"/>
    <col min="3" max="3" width="11.57421875" style="23" customWidth="1"/>
    <col min="4" max="4" width="11.00390625" style="23" customWidth="1"/>
    <col min="5" max="5" width="14.28125" style="23" customWidth="1"/>
    <col min="6" max="255" width="9.140625" style="23" customWidth="1"/>
    <col min="256" max="16384" width="3.57421875" style="23" customWidth="1"/>
  </cols>
  <sheetData>
    <row r="1" spans="1:5" ht="18.75" customHeight="1">
      <c r="A1" s="198" t="s">
        <v>95</v>
      </c>
      <c r="B1" s="198"/>
      <c r="C1" s="198"/>
      <c r="D1" s="198"/>
      <c r="E1" s="198"/>
    </row>
    <row r="2" spans="1:5" ht="31.5" customHeight="1">
      <c r="A2" s="196" t="s">
        <v>501</v>
      </c>
      <c r="B2" s="197"/>
      <c r="C2" s="197"/>
      <c r="D2" s="197"/>
      <c r="E2" s="197"/>
    </row>
    <row r="3" spans="2:4" ht="9.75" customHeight="1">
      <c r="B3" s="143"/>
      <c r="C3" s="143"/>
      <c r="D3" s="143"/>
    </row>
    <row r="4" spans="1:5" s="49" customFormat="1" ht="36" customHeight="1">
      <c r="A4" s="139" t="s">
        <v>30</v>
      </c>
      <c r="B4" s="139" t="s">
        <v>37</v>
      </c>
      <c r="C4" s="139" t="s">
        <v>32</v>
      </c>
      <c r="D4" s="139" t="s">
        <v>5</v>
      </c>
      <c r="E4" s="140" t="s">
        <v>6</v>
      </c>
    </row>
    <row r="5" spans="1:5" ht="12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</row>
    <row r="6" spans="1:9" s="53" customFormat="1" ht="17.25" customHeight="1">
      <c r="A6" s="64"/>
      <c r="B6" s="65" t="s">
        <v>531</v>
      </c>
      <c r="C6" s="66"/>
      <c r="D6" s="67"/>
      <c r="E6" s="67"/>
      <c r="F6" s="68"/>
      <c r="G6" s="69"/>
      <c r="H6" s="70"/>
      <c r="I6" s="70"/>
    </row>
    <row r="7" spans="1:5" ht="17.25" customHeight="1">
      <c r="A7" s="71">
        <v>2</v>
      </c>
      <c r="B7" s="65" t="s">
        <v>532</v>
      </c>
      <c r="C7" s="72">
        <v>20.35</v>
      </c>
      <c r="D7" s="71"/>
      <c r="E7" s="73">
        <f aca="true" t="shared" si="0" ref="E7:E19">C7</f>
        <v>20.35</v>
      </c>
    </row>
    <row r="8" spans="1:5" ht="17.25" customHeight="1">
      <c r="A8" s="71">
        <v>3</v>
      </c>
      <c r="B8" s="65" t="s">
        <v>533</v>
      </c>
      <c r="C8" s="72">
        <v>26.74</v>
      </c>
      <c r="D8" s="71"/>
      <c r="E8" s="73">
        <f t="shared" si="0"/>
        <v>26.74</v>
      </c>
    </row>
    <row r="9" spans="1:5" ht="17.25" customHeight="1">
      <c r="A9" s="71">
        <v>4</v>
      </c>
      <c r="B9" s="74" t="s">
        <v>534</v>
      </c>
      <c r="C9" s="72">
        <v>23.62</v>
      </c>
      <c r="D9" s="71"/>
      <c r="E9" s="73">
        <f t="shared" si="0"/>
        <v>23.62</v>
      </c>
    </row>
    <row r="10" spans="1:5" ht="17.25" customHeight="1">
      <c r="A10" s="71">
        <v>5</v>
      </c>
      <c r="B10" s="65" t="s">
        <v>535</v>
      </c>
      <c r="C10" s="72">
        <v>24.18</v>
      </c>
      <c r="D10" s="71"/>
      <c r="E10" s="73">
        <f t="shared" si="0"/>
        <v>24.18</v>
      </c>
    </row>
    <row r="11" spans="1:5" ht="17.25" customHeight="1">
      <c r="A11" s="71">
        <v>6</v>
      </c>
      <c r="B11" s="75" t="s">
        <v>536</v>
      </c>
      <c r="C11" s="72">
        <v>24.31</v>
      </c>
      <c r="D11" s="71"/>
      <c r="E11" s="73">
        <f t="shared" si="0"/>
        <v>24.31</v>
      </c>
    </row>
    <row r="12" spans="1:5" ht="17.25" customHeight="1">
      <c r="A12" s="71">
        <v>8</v>
      </c>
      <c r="B12" s="65" t="s">
        <v>537</v>
      </c>
      <c r="C12" s="72">
        <v>28.72</v>
      </c>
      <c r="D12" s="71"/>
      <c r="E12" s="73">
        <f t="shared" si="0"/>
        <v>28.72</v>
      </c>
    </row>
    <row r="13" spans="1:5" ht="17.25" customHeight="1">
      <c r="A13" s="71">
        <v>9</v>
      </c>
      <c r="B13" s="75" t="s">
        <v>538</v>
      </c>
      <c r="C13" s="72">
        <v>22.4</v>
      </c>
      <c r="D13" s="71"/>
      <c r="E13" s="73">
        <f t="shared" si="0"/>
        <v>22.4</v>
      </c>
    </row>
    <row r="14" spans="1:5" ht="17.25" customHeight="1">
      <c r="A14" s="71">
        <v>10</v>
      </c>
      <c r="B14" s="65" t="s">
        <v>539</v>
      </c>
      <c r="C14" s="72">
        <v>21.06</v>
      </c>
      <c r="D14" s="71"/>
      <c r="E14" s="73">
        <f t="shared" si="0"/>
        <v>21.06</v>
      </c>
    </row>
    <row r="15" spans="1:5" ht="17.25" customHeight="1">
      <c r="A15" s="71">
        <v>11</v>
      </c>
      <c r="B15" s="65" t="s">
        <v>540</v>
      </c>
      <c r="C15" s="72">
        <v>24.02</v>
      </c>
      <c r="D15" s="71"/>
      <c r="E15" s="73">
        <f t="shared" si="0"/>
        <v>24.02</v>
      </c>
    </row>
    <row r="16" spans="1:5" ht="17.25" customHeight="1">
      <c r="A16" s="71">
        <v>12</v>
      </c>
      <c r="B16" s="65" t="s">
        <v>541</v>
      </c>
      <c r="C16" s="72">
        <v>23.06</v>
      </c>
      <c r="D16" s="71"/>
      <c r="E16" s="73">
        <f t="shared" si="0"/>
        <v>23.06</v>
      </c>
    </row>
    <row r="17" spans="1:5" ht="17.25" customHeight="1">
      <c r="A17" s="71">
        <v>13</v>
      </c>
      <c r="B17" s="65" t="s">
        <v>542</v>
      </c>
      <c r="C17" s="72">
        <v>24.68</v>
      </c>
      <c r="D17" s="71"/>
      <c r="E17" s="73">
        <f t="shared" si="0"/>
        <v>24.68</v>
      </c>
    </row>
    <row r="18" spans="1:5" ht="17.25" customHeight="1">
      <c r="A18" s="71">
        <v>14</v>
      </c>
      <c r="B18" s="65" t="s">
        <v>543</v>
      </c>
      <c r="C18" s="72">
        <v>22.85</v>
      </c>
      <c r="D18" s="71"/>
      <c r="E18" s="73">
        <f t="shared" si="0"/>
        <v>22.85</v>
      </c>
    </row>
    <row r="19" spans="1:5" ht="17.25" customHeight="1">
      <c r="A19" s="71">
        <v>15</v>
      </c>
      <c r="B19" s="65" t="s">
        <v>544</v>
      </c>
      <c r="C19" s="72">
        <v>21.25</v>
      </c>
      <c r="D19" s="71"/>
      <c r="E19" s="73">
        <f t="shared" si="0"/>
        <v>21.25</v>
      </c>
    </row>
  </sheetData>
  <sheetProtection/>
  <mergeCells count="2">
    <mergeCell ref="A2:E2"/>
    <mergeCell ref="A1:E1"/>
  </mergeCells>
  <printOptions/>
  <pageMargins left="0.24" right="0.25" top="0.51" bottom="0.54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7.8515625" style="1" customWidth="1"/>
    <col min="2" max="2" width="25.57421875" style="1" customWidth="1"/>
    <col min="3" max="3" width="14.57421875" style="1" customWidth="1"/>
    <col min="4" max="4" width="20.140625" style="1" customWidth="1"/>
    <col min="5" max="5" width="21.7109375" style="1" customWidth="1"/>
    <col min="6" max="16384" width="8.8515625" style="1" customWidth="1"/>
  </cols>
  <sheetData>
    <row r="1" spans="1:5" ht="15">
      <c r="A1" s="200" t="s">
        <v>0</v>
      </c>
      <c r="B1" s="201"/>
      <c r="C1" s="201"/>
      <c r="D1" s="201"/>
      <c r="E1" s="201"/>
    </row>
    <row r="2" spans="1:7" ht="35.25" customHeight="1">
      <c r="A2" s="199" t="s">
        <v>521</v>
      </c>
      <c r="B2" s="199"/>
      <c r="C2" s="199"/>
      <c r="D2" s="199"/>
      <c r="E2" s="199"/>
      <c r="F2" s="2"/>
      <c r="G2" s="3"/>
    </row>
    <row r="3" spans="1:6" ht="15" customHeight="1">
      <c r="A3" s="202" t="s">
        <v>1</v>
      </c>
      <c r="B3" s="202"/>
      <c r="C3" s="202"/>
      <c r="D3" s="202"/>
      <c r="E3" s="202"/>
      <c r="F3" s="4"/>
    </row>
    <row r="4" spans="1:8" ht="24.75" customHeight="1">
      <c r="A4" s="203" t="s">
        <v>2</v>
      </c>
      <c r="B4" s="203" t="s">
        <v>3</v>
      </c>
      <c r="C4" s="203" t="s">
        <v>4</v>
      </c>
      <c r="D4" s="203" t="s">
        <v>5</v>
      </c>
      <c r="E4" s="205" t="s">
        <v>6</v>
      </c>
      <c r="F4" s="2"/>
      <c r="G4" s="2"/>
      <c r="H4" s="2"/>
    </row>
    <row r="5" spans="1:8" ht="15" customHeight="1">
      <c r="A5" s="204"/>
      <c r="B5" s="204"/>
      <c r="C5" s="204"/>
      <c r="D5" s="204"/>
      <c r="E5" s="206"/>
      <c r="F5" s="2"/>
      <c r="G5" s="2"/>
      <c r="H5" s="2"/>
    </row>
    <row r="6" spans="1:8" ht="34.5" customHeight="1">
      <c r="A6" s="146" t="s">
        <v>7</v>
      </c>
      <c r="B6" s="168" t="s">
        <v>8</v>
      </c>
      <c r="C6" s="73">
        <v>2.8</v>
      </c>
      <c r="D6" s="73">
        <v>1.56</v>
      </c>
      <c r="E6" s="145">
        <f aca="true" t="shared" si="0" ref="E6:E13">SUM(C6:D6)</f>
        <v>4.359999999999999</v>
      </c>
      <c r="F6" s="2"/>
      <c r="G6" s="2"/>
      <c r="H6" s="2"/>
    </row>
    <row r="7" spans="1:8" ht="34.5" customHeight="1">
      <c r="A7" s="169" t="s">
        <v>9</v>
      </c>
      <c r="B7" s="168" t="s">
        <v>10</v>
      </c>
      <c r="C7" s="73">
        <v>34.24</v>
      </c>
      <c r="D7" s="146">
        <v>4.05</v>
      </c>
      <c r="E7" s="73">
        <f t="shared" si="0"/>
        <v>38.29</v>
      </c>
      <c r="F7" s="2"/>
      <c r="G7" s="2"/>
      <c r="H7" s="2"/>
    </row>
    <row r="8" spans="1:8" ht="36" customHeight="1">
      <c r="A8" s="169" t="s">
        <v>11</v>
      </c>
      <c r="B8" s="168" t="s">
        <v>12</v>
      </c>
      <c r="C8" s="146">
        <v>40.16</v>
      </c>
      <c r="D8" s="146">
        <v>4.05</v>
      </c>
      <c r="E8" s="145">
        <f t="shared" si="0"/>
        <v>44.209999999999994</v>
      </c>
      <c r="F8" s="2"/>
      <c r="G8" s="2"/>
      <c r="H8" s="2"/>
    </row>
    <row r="9" spans="1:5" ht="55.5" customHeight="1">
      <c r="A9" s="169" t="s">
        <v>13</v>
      </c>
      <c r="B9" s="168" t="s">
        <v>507</v>
      </c>
      <c r="C9" s="147">
        <v>18.86</v>
      </c>
      <c r="D9" s="147">
        <v>2.9</v>
      </c>
      <c r="E9" s="147">
        <f>SUM(C9:D9)</f>
        <v>21.759999999999998</v>
      </c>
    </row>
    <row r="10" spans="1:5" ht="55.5" customHeight="1">
      <c r="A10" s="169" t="s">
        <v>14</v>
      </c>
      <c r="B10" s="168" t="s">
        <v>15</v>
      </c>
      <c r="C10" s="147">
        <v>18.86</v>
      </c>
      <c r="D10" s="147">
        <v>1.62</v>
      </c>
      <c r="E10" s="147">
        <f t="shared" si="0"/>
        <v>20.48</v>
      </c>
    </row>
    <row r="11" spans="1:5" ht="46.5" customHeight="1">
      <c r="A11" s="170" t="s">
        <v>16</v>
      </c>
      <c r="B11" s="168" t="s">
        <v>17</v>
      </c>
      <c r="C11" s="148">
        <v>108.67</v>
      </c>
      <c r="D11" s="149">
        <v>15.67</v>
      </c>
      <c r="E11" s="147">
        <f t="shared" si="0"/>
        <v>124.34</v>
      </c>
    </row>
    <row r="12" spans="1:5" ht="34.5" customHeight="1">
      <c r="A12" s="169" t="s">
        <v>18</v>
      </c>
      <c r="B12" s="168" t="s">
        <v>19</v>
      </c>
      <c r="C12" s="148">
        <v>107.9</v>
      </c>
      <c r="D12" s="149">
        <v>14.19</v>
      </c>
      <c r="E12" s="147">
        <f t="shared" si="0"/>
        <v>122.09</v>
      </c>
    </row>
    <row r="13" spans="1:5" ht="51.75" customHeight="1">
      <c r="A13" s="169" t="s">
        <v>20</v>
      </c>
      <c r="B13" s="168" t="s">
        <v>520</v>
      </c>
      <c r="C13" s="148">
        <v>125.88</v>
      </c>
      <c r="D13" s="149">
        <v>14.19</v>
      </c>
      <c r="E13" s="147">
        <f t="shared" si="0"/>
        <v>140.07</v>
      </c>
    </row>
    <row r="14" spans="1:4" ht="15" customHeight="1">
      <c r="A14" s="5"/>
      <c r="B14" s="6"/>
      <c r="C14" s="7"/>
      <c r="D14" s="8"/>
    </row>
    <row r="15" spans="1:4" ht="15" customHeight="1">
      <c r="A15" s="5"/>
      <c r="B15" s="6"/>
      <c r="C15" s="7"/>
      <c r="D15" s="8"/>
    </row>
  </sheetData>
  <sheetProtection/>
  <mergeCells count="8">
    <mergeCell ref="A2:E2"/>
    <mergeCell ref="A1:E1"/>
    <mergeCell ref="A3:E3"/>
    <mergeCell ref="A4:A5"/>
    <mergeCell ref="B4:B5"/>
    <mergeCell ref="C4:C5"/>
    <mergeCell ref="D4:D5"/>
    <mergeCell ref="E4:E5"/>
  </mergeCells>
  <printOptions/>
  <pageMargins left="0.61" right="0.25" top="0.17" bottom="0.21" header="0.17" footer="0.1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1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7.421875" style="0" customWidth="1"/>
    <col min="2" max="2" width="28.00390625" style="0" customWidth="1"/>
    <col min="3" max="3" width="10.28125" style="0" customWidth="1"/>
    <col min="4" max="4" width="16.7109375" style="0" customWidth="1"/>
    <col min="5" max="5" width="14.8515625" style="0" customWidth="1"/>
    <col min="6" max="6" width="13.140625" style="0" customWidth="1"/>
    <col min="7" max="7" width="14.00390625" style="0" customWidth="1"/>
  </cols>
  <sheetData>
    <row r="1" spans="1:5" ht="20.25">
      <c r="A1" s="209" t="s">
        <v>95</v>
      </c>
      <c r="B1" s="209"/>
      <c r="C1" s="209"/>
      <c r="D1" s="209"/>
      <c r="E1" s="209"/>
    </row>
    <row r="2" spans="1:5" ht="15.75">
      <c r="A2" s="210" t="s">
        <v>512</v>
      </c>
      <c r="B2" s="210"/>
      <c r="C2" s="210"/>
      <c r="D2" s="210"/>
      <c r="E2" s="210"/>
    </row>
    <row r="3" spans="1:5" ht="15.75">
      <c r="A3" s="210" t="s">
        <v>519</v>
      </c>
      <c r="B3" s="210"/>
      <c r="C3" s="210"/>
      <c r="D3" s="210"/>
      <c r="E3" s="210"/>
    </row>
    <row r="4" spans="1:5" ht="15.75">
      <c r="A4" s="21"/>
      <c r="B4" s="21"/>
      <c r="C4" s="21"/>
      <c r="D4" s="21"/>
      <c r="E4" s="21"/>
    </row>
    <row r="5" spans="1:5" ht="15">
      <c r="A5" s="211" t="s">
        <v>30</v>
      </c>
      <c r="B5" s="213" t="s">
        <v>31</v>
      </c>
      <c r="C5" s="213" t="s">
        <v>32</v>
      </c>
      <c r="D5" s="213" t="s">
        <v>96</v>
      </c>
      <c r="E5" s="213" t="s">
        <v>25</v>
      </c>
    </row>
    <row r="6" spans="1:5" ht="19.5" customHeight="1">
      <c r="A6" s="212"/>
      <c r="B6" s="214"/>
      <c r="C6" s="214"/>
      <c r="D6" s="214"/>
      <c r="E6" s="214"/>
    </row>
    <row r="7" spans="1:5" ht="15.75">
      <c r="A7" s="207" t="s">
        <v>549</v>
      </c>
      <c r="B7" s="208"/>
      <c r="C7" s="208"/>
      <c r="D7" s="208"/>
      <c r="E7" s="208"/>
    </row>
    <row r="8" spans="1:5" ht="47.25">
      <c r="A8" s="129"/>
      <c r="B8" s="130" t="s">
        <v>513</v>
      </c>
      <c r="C8" s="132">
        <v>24.4</v>
      </c>
      <c r="D8" s="132">
        <v>1.02</v>
      </c>
      <c r="E8" s="133">
        <f>C8+D8</f>
        <v>25.419999999999998</v>
      </c>
    </row>
    <row r="9" spans="1:5" ht="47.25">
      <c r="A9" s="134"/>
      <c r="B9" s="130" t="s">
        <v>514</v>
      </c>
      <c r="C9" s="135">
        <v>7.17</v>
      </c>
      <c r="D9" s="132">
        <v>2.07</v>
      </c>
      <c r="E9" s="133">
        <f>C9+D9</f>
        <v>9.24</v>
      </c>
    </row>
    <row r="10" spans="1:5" ht="47.25">
      <c r="A10" s="137"/>
      <c r="B10" s="138" t="s">
        <v>515</v>
      </c>
      <c r="C10" s="183">
        <v>29.61</v>
      </c>
      <c r="D10" s="131">
        <v>1.05</v>
      </c>
      <c r="E10" s="133">
        <f>C10+D10</f>
        <v>30.66</v>
      </c>
    </row>
    <row r="11" spans="1:5" ht="47.25">
      <c r="A11" s="137"/>
      <c r="B11" s="138" t="s">
        <v>516</v>
      </c>
      <c r="C11" s="131">
        <v>7.17</v>
      </c>
      <c r="D11" s="132">
        <v>3.2</v>
      </c>
      <c r="E11" s="136">
        <f>C11+D11</f>
        <v>10.370000000000001</v>
      </c>
    </row>
    <row r="12" spans="1:5" ht="15.75">
      <c r="A12" s="207" t="s">
        <v>550</v>
      </c>
      <c r="B12" s="208"/>
      <c r="C12" s="208"/>
      <c r="D12" s="208"/>
      <c r="E12" s="208"/>
    </row>
    <row r="13" spans="1:5" ht="47.25">
      <c r="A13" s="129"/>
      <c r="B13" s="130" t="s">
        <v>517</v>
      </c>
      <c r="C13" s="132">
        <v>7.2</v>
      </c>
      <c r="D13" s="132">
        <v>0.6</v>
      </c>
      <c r="E13" s="133">
        <f>C13+D13</f>
        <v>7.8</v>
      </c>
    </row>
    <row r="14" spans="1:5" ht="47.25">
      <c r="A14" s="134"/>
      <c r="B14" s="130" t="s">
        <v>518</v>
      </c>
      <c r="C14" s="135">
        <v>3.35</v>
      </c>
      <c r="D14" s="131">
        <v>1.94</v>
      </c>
      <c r="E14" s="133">
        <f>C14+D14</f>
        <v>5.29</v>
      </c>
    </row>
  </sheetData>
  <sheetProtection/>
  <mergeCells count="10">
    <mergeCell ref="A12:E12"/>
    <mergeCell ref="A1:E1"/>
    <mergeCell ref="A2:E2"/>
    <mergeCell ref="A3:E3"/>
    <mergeCell ref="A5:A6"/>
    <mergeCell ref="B5:B6"/>
    <mergeCell ref="C5:C6"/>
    <mergeCell ref="D5:D6"/>
    <mergeCell ref="E5:E6"/>
    <mergeCell ref="A7:E7"/>
  </mergeCells>
  <printOptions/>
  <pageMargins left="0.2" right="0.2" top="0.21" bottom="0.2362204724409449" header="0.21" footer="0.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E102"/>
  <sheetViews>
    <sheetView zoomScale="80" zoomScaleNormal="80" zoomScalePageLayoutView="0" workbookViewId="0" topLeftCell="A75">
      <selection activeCell="D102" sqref="D102"/>
    </sheetView>
  </sheetViews>
  <sheetFormatPr defaultColWidth="9.140625" defaultRowHeight="15"/>
  <cols>
    <col min="1" max="1" width="9.7109375" style="0" bestFit="1" customWidth="1"/>
    <col min="2" max="2" width="60.7109375" style="0" customWidth="1"/>
    <col min="3" max="3" width="12.421875" style="0" customWidth="1"/>
    <col min="4" max="4" width="14.421875" style="0" customWidth="1"/>
    <col min="5" max="5" width="13.28125" style="0" customWidth="1"/>
    <col min="8" max="9" width="8.8515625" style="0" customWidth="1"/>
  </cols>
  <sheetData>
    <row r="1" spans="1:5" ht="19.5" customHeight="1">
      <c r="A1" s="236" t="s">
        <v>95</v>
      </c>
      <c r="B1" s="236"/>
      <c r="C1" s="236"/>
      <c r="D1" s="236"/>
      <c r="E1" s="192"/>
    </row>
    <row r="2" spans="1:5" ht="18" customHeight="1">
      <c r="A2" s="235" t="s">
        <v>98</v>
      </c>
      <c r="B2" s="235"/>
      <c r="C2" s="235"/>
      <c r="D2" s="235"/>
      <c r="E2" s="192"/>
    </row>
    <row r="3" spans="1:5" ht="18.75">
      <c r="A3" s="236" t="s">
        <v>1</v>
      </c>
      <c r="B3" s="192"/>
      <c r="C3" s="192"/>
      <c r="D3" s="192"/>
      <c r="E3" s="192"/>
    </row>
    <row r="4" spans="1:5" ht="15">
      <c r="A4" s="88"/>
      <c r="B4" s="88"/>
      <c r="C4" s="88"/>
      <c r="D4" s="88"/>
      <c r="E4" s="85"/>
    </row>
    <row r="5" spans="1:5" ht="45" customHeight="1">
      <c r="A5" s="233" t="s">
        <v>30</v>
      </c>
      <c r="B5" s="233" t="s">
        <v>31</v>
      </c>
      <c r="C5" s="233" t="s">
        <v>32</v>
      </c>
      <c r="D5" s="233" t="s">
        <v>96</v>
      </c>
      <c r="E5" s="233" t="s">
        <v>99</v>
      </c>
    </row>
    <row r="6" spans="1:5" ht="1.5" customHeight="1" hidden="1">
      <c r="A6" s="237"/>
      <c r="B6" s="237"/>
      <c r="C6" s="237"/>
      <c r="D6" s="237"/>
      <c r="E6" s="237"/>
    </row>
    <row r="7" spans="1:5" ht="6.75" customHeight="1">
      <c r="A7" s="234"/>
      <c r="B7" s="234"/>
      <c r="C7" s="234"/>
      <c r="D7" s="234"/>
      <c r="E7" s="234"/>
    </row>
    <row r="8" spans="1:5" ht="14.25" customHeight="1">
      <c r="A8" s="10" t="s">
        <v>33</v>
      </c>
      <c r="B8" s="10" t="s">
        <v>34</v>
      </c>
      <c r="C8" s="10">
        <v>3</v>
      </c>
      <c r="D8" s="10">
        <v>4</v>
      </c>
      <c r="E8" s="22">
        <v>5</v>
      </c>
    </row>
    <row r="9" spans="1:5" ht="15">
      <c r="A9" s="86"/>
      <c r="B9" s="93" t="s">
        <v>100</v>
      </c>
      <c r="C9" s="87"/>
      <c r="D9" s="87"/>
      <c r="E9" s="87"/>
    </row>
    <row r="10" spans="1:5" ht="15">
      <c r="A10" s="86"/>
      <c r="B10" s="93" t="s">
        <v>101</v>
      </c>
      <c r="C10" s="87"/>
      <c r="D10" s="87"/>
      <c r="E10" s="87"/>
    </row>
    <row r="11" spans="1:5" ht="30">
      <c r="A11" s="86"/>
      <c r="B11" s="93" t="s">
        <v>102</v>
      </c>
      <c r="C11" s="87"/>
      <c r="D11" s="87"/>
      <c r="E11" s="87"/>
    </row>
    <row r="12" spans="1:5" ht="15">
      <c r="A12" s="233">
        <v>1</v>
      </c>
      <c r="B12" s="222" t="s">
        <v>103</v>
      </c>
      <c r="C12" s="218">
        <v>10.58</v>
      </c>
      <c r="D12" s="218">
        <v>0.25</v>
      </c>
      <c r="E12" s="224">
        <f>SUM(C12:D12)</f>
        <v>10.83</v>
      </c>
    </row>
    <row r="13" spans="1:5" ht="8.25" customHeight="1">
      <c r="A13" s="234"/>
      <c r="B13" s="226"/>
      <c r="C13" s="219"/>
      <c r="D13" s="219"/>
      <c r="E13" s="225"/>
    </row>
    <row r="14" spans="1:5" ht="15">
      <c r="A14" s="233">
        <v>2</v>
      </c>
      <c r="B14" s="222" t="s">
        <v>104</v>
      </c>
      <c r="C14" s="218">
        <v>10.58</v>
      </c>
      <c r="D14" s="218">
        <v>0.25</v>
      </c>
      <c r="E14" s="224">
        <f>SUM(C14:D14)</f>
        <v>10.83</v>
      </c>
    </row>
    <row r="15" spans="1:5" ht="12" customHeight="1">
      <c r="A15" s="234"/>
      <c r="B15" s="226"/>
      <c r="C15" s="219"/>
      <c r="D15" s="219"/>
      <c r="E15" s="225"/>
    </row>
    <row r="16" spans="1:5" ht="14.25" customHeight="1">
      <c r="A16" s="233">
        <v>3</v>
      </c>
      <c r="B16" s="222" t="s">
        <v>105</v>
      </c>
      <c r="C16" s="218">
        <v>15.87</v>
      </c>
      <c r="D16" s="218">
        <v>0.25</v>
      </c>
      <c r="E16" s="224">
        <f>SUM(C16:D16)</f>
        <v>16.119999999999997</v>
      </c>
    </row>
    <row r="17" spans="1:5" ht="10.5" customHeight="1">
      <c r="A17" s="234"/>
      <c r="B17" s="226"/>
      <c r="C17" s="219"/>
      <c r="D17" s="219"/>
      <c r="E17" s="225"/>
    </row>
    <row r="18" spans="1:5" ht="15" customHeight="1">
      <c r="A18" s="59"/>
      <c r="B18" s="93" t="s">
        <v>106</v>
      </c>
      <c r="C18" s="12"/>
      <c r="D18" s="12"/>
      <c r="E18" s="91"/>
    </row>
    <row r="19" spans="1:5" ht="15">
      <c r="A19" s="215">
        <v>4</v>
      </c>
      <c r="B19" s="222" t="s">
        <v>107</v>
      </c>
      <c r="C19" s="218">
        <v>15.87</v>
      </c>
      <c r="D19" s="218">
        <v>0.25</v>
      </c>
      <c r="E19" s="224">
        <f>SUM(C19:D19)</f>
        <v>16.119999999999997</v>
      </c>
    </row>
    <row r="20" spans="1:5" ht="18" customHeight="1">
      <c r="A20" s="216"/>
      <c r="B20" s="226"/>
      <c r="C20" s="219"/>
      <c r="D20" s="219"/>
      <c r="E20" s="225"/>
    </row>
    <row r="21" spans="1:5" ht="15">
      <c r="A21" s="215">
        <v>5</v>
      </c>
      <c r="B21" s="222" t="s">
        <v>108</v>
      </c>
      <c r="C21" s="218">
        <v>10.58</v>
      </c>
      <c r="D21" s="218">
        <v>0.25</v>
      </c>
      <c r="E21" s="224">
        <f>SUM(C21:D21)</f>
        <v>10.83</v>
      </c>
    </row>
    <row r="22" spans="1:5" ht="18" customHeight="1">
      <c r="A22" s="216"/>
      <c r="B22" s="226"/>
      <c r="C22" s="219"/>
      <c r="D22" s="219"/>
      <c r="E22" s="225"/>
    </row>
    <row r="23" spans="1:5" ht="15">
      <c r="A23" s="215">
        <v>6</v>
      </c>
      <c r="B23" s="222" t="s">
        <v>109</v>
      </c>
      <c r="C23" s="218">
        <v>15.87</v>
      </c>
      <c r="D23" s="218">
        <v>4.73</v>
      </c>
      <c r="E23" s="224">
        <f>SUM(C23:D23)</f>
        <v>20.6</v>
      </c>
    </row>
    <row r="24" spans="1:5" ht="14.25" customHeight="1">
      <c r="A24" s="216"/>
      <c r="B24" s="226"/>
      <c r="C24" s="219"/>
      <c r="D24" s="219"/>
      <c r="E24" s="225"/>
    </row>
    <row r="25" spans="1:5" ht="15">
      <c r="A25" s="215">
        <v>7</v>
      </c>
      <c r="B25" s="222" t="s">
        <v>110</v>
      </c>
      <c r="C25" s="218">
        <v>10.58</v>
      </c>
      <c r="D25" s="218">
        <v>0.25</v>
      </c>
      <c r="E25" s="224">
        <f>SUM(C25:D25)</f>
        <v>10.83</v>
      </c>
    </row>
    <row r="26" spans="1:5" ht="15">
      <c r="A26" s="216"/>
      <c r="B26" s="226"/>
      <c r="C26" s="219"/>
      <c r="D26" s="219"/>
      <c r="E26" s="225"/>
    </row>
    <row r="27" spans="1:5" ht="30">
      <c r="A27" s="59"/>
      <c r="B27" s="93" t="s">
        <v>111</v>
      </c>
      <c r="C27" s="12"/>
      <c r="D27" s="12"/>
      <c r="E27" s="91"/>
    </row>
    <row r="28" spans="1:5" ht="15">
      <c r="A28" s="215">
        <v>8</v>
      </c>
      <c r="B28" s="222" t="s">
        <v>112</v>
      </c>
      <c r="C28" s="218">
        <v>10.58</v>
      </c>
      <c r="D28" s="218">
        <v>0.25</v>
      </c>
      <c r="E28" s="220">
        <f>SUM(C28:D28)</f>
        <v>10.83</v>
      </c>
    </row>
    <row r="29" spans="1:5" ht="7.5" customHeight="1">
      <c r="A29" s="216"/>
      <c r="B29" s="226"/>
      <c r="C29" s="219"/>
      <c r="D29" s="219"/>
      <c r="E29" s="221"/>
    </row>
    <row r="30" spans="1:5" ht="15">
      <c r="A30" s="215">
        <v>9</v>
      </c>
      <c r="B30" s="222" t="s">
        <v>113</v>
      </c>
      <c r="C30" s="218">
        <v>15.87</v>
      </c>
      <c r="D30" s="218">
        <v>0.25</v>
      </c>
      <c r="E30" s="220">
        <f>SUM(C30:D30)</f>
        <v>16.119999999999997</v>
      </c>
    </row>
    <row r="31" spans="1:5" ht="7.5" customHeight="1">
      <c r="A31" s="216"/>
      <c r="B31" s="226"/>
      <c r="C31" s="219"/>
      <c r="D31" s="219"/>
      <c r="E31" s="221"/>
    </row>
    <row r="32" spans="1:5" ht="15">
      <c r="A32" s="215">
        <v>10</v>
      </c>
      <c r="B32" s="222" t="s">
        <v>114</v>
      </c>
      <c r="C32" s="218">
        <v>10.58</v>
      </c>
      <c r="D32" s="218">
        <v>9.21</v>
      </c>
      <c r="E32" s="220">
        <f>SUM(C32:D32)</f>
        <v>19.79</v>
      </c>
    </row>
    <row r="33" spans="1:5" ht="6" customHeight="1">
      <c r="A33" s="216"/>
      <c r="B33" s="226"/>
      <c r="C33" s="219"/>
      <c r="D33" s="219"/>
      <c r="E33" s="221"/>
    </row>
    <row r="34" spans="1:5" ht="15">
      <c r="A34" s="215">
        <v>11</v>
      </c>
      <c r="B34" s="222" t="s">
        <v>115</v>
      </c>
      <c r="C34" s="218">
        <v>21.16</v>
      </c>
      <c r="D34" s="218">
        <v>9.21</v>
      </c>
      <c r="E34" s="220">
        <f>SUM(C34:D34)</f>
        <v>30.37</v>
      </c>
    </row>
    <row r="35" spans="1:5" ht="15">
      <c r="A35" s="216"/>
      <c r="B35" s="226"/>
      <c r="C35" s="219"/>
      <c r="D35" s="219"/>
      <c r="E35" s="221"/>
    </row>
    <row r="36" spans="1:5" ht="15">
      <c r="A36" s="215">
        <v>12</v>
      </c>
      <c r="B36" s="222" t="s">
        <v>116</v>
      </c>
      <c r="C36" s="218">
        <v>31.74</v>
      </c>
      <c r="D36" s="218">
        <v>4.73</v>
      </c>
      <c r="E36" s="220">
        <f>SUM(C36:D36)</f>
        <v>36.47</v>
      </c>
    </row>
    <row r="37" spans="1:5" ht="9" customHeight="1">
      <c r="A37" s="216"/>
      <c r="B37" s="226"/>
      <c r="C37" s="219"/>
      <c r="D37" s="219"/>
      <c r="E37" s="221"/>
    </row>
    <row r="38" spans="1:5" ht="15">
      <c r="A38" s="215">
        <v>13</v>
      </c>
      <c r="B38" s="231" t="s">
        <v>117</v>
      </c>
      <c r="C38" s="218">
        <v>58.42</v>
      </c>
      <c r="D38" s="218">
        <v>10.63</v>
      </c>
      <c r="E38" s="220">
        <f>SUM(C38:D38)</f>
        <v>69.05</v>
      </c>
    </row>
    <row r="39" spans="1:5" ht="6" customHeight="1">
      <c r="A39" s="216"/>
      <c r="B39" s="232"/>
      <c r="C39" s="219"/>
      <c r="D39" s="219"/>
      <c r="E39" s="221"/>
    </row>
    <row r="40" spans="1:5" ht="15">
      <c r="A40" s="215">
        <v>14</v>
      </c>
      <c r="B40" s="222" t="s">
        <v>118</v>
      </c>
      <c r="C40" s="218">
        <v>21.16</v>
      </c>
      <c r="D40" s="218">
        <v>10.63</v>
      </c>
      <c r="E40" s="220">
        <f>SUM(C40:D40)</f>
        <v>31.79</v>
      </c>
    </row>
    <row r="41" spans="1:5" ht="12" customHeight="1">
      <c r="A41" s="216"/>
      <c r="B41" s="226"/>
      <c r="C41" s="219"/>
      <c r="D41" s="219"/>
      <c r="E41" s="221"/>
    </row>
    <row r="42" spans="1:5" ht="15">
      <c r="A42" s="215">
        <v>15</v>
      </c>
      <c r="B42" s="222" t="s">
        <v>119</v>
      </c>
      <c r="C42" s="218">
        <v>44.94</v>
      </c>
      <c r="D42" s="218">
        <v>18.17</v>
      </c>
      <c r="E42" s="220">
        <f>SUM(C42:D42)</f>
        <v>63.11</v>
      </c>
    </row>
    <row r="43" spans="1:5" ht="15">
      <c r="A43" s="216"/>
      <c r="B43" s="223"/>
      <c r="C43" s="219"/>
      <c r="D43" s="219"/>
      <c r="E43" s="221"/>
    </row>
    <row r="44" spans="1:5" ht="15">
      <c r="A44" s="215">
        <v>16</v>
      </c>
      <c r="B44" s="222" t="s">
        <v>120</v>
      </c>
      <c r="C44" s="218">
        <v>64.19</v>
      </c>
      <c r="D44" s="218">
        <v>18.17</v>
      </c>
      <c r="E44" s="220">
        <f>SUM(C44:D44)</f>
        <v>82.36</v>
      </c>
    </row>
    <row r="45" spans="1:5" ht="15">
      <c r="A45" s="216"/>
      <c r="B45" s="223"/>
      <c r="C45" s="219"/>
      <c r="D45" s="219"/>
      <c r="E45" s="221"/>
    </row>
    <row r="46" spans="1:5" ht="15">
      <c r="A46" s="215">
        <v>17</v>
      </c>
      <c r="B46" s="222" t="s">
        <v>121</v>
      </c>
      <c r="C46" s="218">
        <v>51.35</v>
      </c>
      <c r="D46" s="218">
        <v>4.73</v>
      </c>
      <c r="E46" s="220">
        <f>SUM(C46:D46)</f>
        <v>56.08</v>
      </c>
    </row>
    <row r="47" spans="1:5" ht="15">
      <c r="A47" s="216"/>
      <c r="B47" s="223"/>
      <c r="C47" s="219"/>
      <c r="D47" s="219"/>
      <c r="E47" s="221"/>
    </row>
    <row r="48" spans="1:5" ht="15">
      <c r="A48" s="59"/>
      <c r="B48" s="94" t="s">
        <v>122</v>
      </c>
      <c r="C48" s="12"/>
      <c r="D48" s="12"/>
      <c r="E48" s="91"/>
    </row>
    <row r="49" spans="1:5" ht="15">
      <c r="A49" s="59"/>
      <c r="B49" s="95" t="s">
        <v>123</v>
      </c>
      <c r="C49" s="12"/>
      <c r="D49" s="12"/>
      <c r="E49" s="91"/>
    </row>
    <row r="50" spans="1:5" ht="15">
      <c r="A50" s="215">
        <v>18</v>
      </c>
      <c r="B50" s="229" t="s">
        <v>124</v>
      </c>
      <c r="C50" s="218">
        <v>10.58</v>
      </c>
      <c r="D50" s="218">
        <v>0.25</v>
      </c>
      <c r="E50" s="220">
        <f>SUM(C50:D50)</f>
        <v>10.83</v>
      </c>
    </row>
    <row r="51" spans="1:5" ht="15">
      <c r="A51" s="216"/>
      <c r="B51" s="227"/>
      <c r="C51" s="219"/>
      <c r="D51" s="219"/>
      <c r="E51" s="221"/>
    </row>
    <row r="52" spans="1:5" ht="15">
      <c r="A52" s="215">
        <v>19</v>
      </c>
      <c r="B52" s="229" t="s">
        <v>125</v>
      </c>
      <c r="C52" s="218">
        <v>15.87</v>
      </c>
      <c r="D52" s="218">
        <v>0.25</v>
      </c>
      <c r="E52" s="220">
        <f>SUM(C52:D52)</f>
        <v>16.119999999999997</v>
      </c>
    </row>
    <row r="53" spans="1:5" ht="15">
      <c r="A53" s="216"/>
      <c r="B53" s="227"/>
      <c r="C53" s="219"/>
      <c r="D53" s="219"/>
      <c r="E53" s="221"/>
    </row>
    <row r="54" spans="1:5" ht="15">
      <c r="A54" s="59"/>
      <c r="B54" s="94" t="s">
        <v>126</v>
      </c>
      <c r="C54" s="90"/>
      <c r="D54" s="90"/>
      <c r="E54" s="91"/>
    </row>
    <row r="55" spans="1:5" ht="15">
      <c r="A55" s="215">
        <v>20</v>
      </c>
      <c r="B55" s="229" t="s">
        <v>124</v>
      </c>
      <c r="C55" s="218">
        <v>10.58</v>
      </c>
      <c r="D55" s="218">
        <v>0.25</v>
      </c>
      <c r="E55" s="230">
        <f>SUM(C55:D55)</f>
        <v>10.83</v>
      </c>
    </row>
    <row r="56" spans="1:5" ht="15">
      <c r="A56" s="216"/>
      <c r="B56" s="227"/>
      <c r="C56" s="219"/>
      <c r="D56" s="219"/>
      <c r="E56" s="230"/>
    </row>
    <row r="57" spans="1:5" ht="15">
      <c r="A57" s="215">
        <v>21</v>
      </c>
      <c r="B57" s="229" t="s">
        <v>125</v>
      </c>
      <c r="C57" s="218">
        <v>15.87</v>
      </c>
      <c r="D57" s="218">
        <v>0.25</v>
      </c>
      <c r="E57" s="230">
        <f>SUM(C57:D57)</f>
        <v>16.119999999999997</v>
      </c>
    </row>
    <row r="58" spans="1:5" ht="15">
      <c r="A58" s="216"/>
      <c r="B58" s="227"/>
      <c r="C58" s="219"/>
      <c r="D58" s="219"/>
      <c r="E58" s="230"/>
    </row>
    <row r="59" spans="1:5" ht="15">
      <c r="A59" s="59"/>
      <c r="B59" s="94" t="s">
        <v>127</v>
      </c>
      <c r="C59" s="12"/>
      <c r="D59" s="12"/>
      <c r="E59" s="91"/>
    </row>
    <row r="60" spans="1:5" ht="15">
      <c r="A60" s="215">
        <v>22</v>
      </c>
      <c r="B60" s="229" t="s">
        <v>124</v>
      </c>
      <c r="C60" s="218">
        <v>10.58</v>
      </c>
      <c r="D60" s="218">
        <v>0.25</v>
      </c>
      <c r="E60" s="220">
        <f>SUM(C60:D60)</f>
        <v>10.83</v>
      </c>
    </row>
    <row r="61" spans="1:5" ht="15">
      <c r="A61" s="216"/>
      <c r="B61" s="227"/>
      <c r="C61" s="219"/>
      <c r="D61" s="219"/>
      <c r="E61" s="221"/>
    </row>
    <row r="62" spans="1:5" ht="15">
      <c r="A62" s="215">
        <v>23</v>
      </c>
      <c r="B62" s="229" t="s">
        <v>125</v>
      </c>
      <c r="C62" s="218">
        <v>15.87</v>
      </c>
      <c r="D62" s="218">
        <v>0.25</v>
      </c>
      <c r="E62" s="220">
        <f>SUM(C62:D62)</f>
        <v>16.119999999999997</v>
      </c>
    </row>
    <row r="63" spans="1:5" ht="15">
      <c r="A63" s="216"/>
      <c r="B63" s="227"/>
      <c r="C63" s="219"/>
      <c r="D63" s="219"/>
      <c r="E63" s="221"/>
    </row>
    <row r="64" spans="1:5" ht="15">
      <c r="A64" s="215">
        <v>24</v>
      </c>
      <c r="B64" s="222" t="s">
        <v>128</v>
      </c>
      <c r="C64" s="218">
        <v>10.58</v>
      </c>
      <c r="D64" s="218">
        <v>0.25</v>
      </c>
      <c r="E64" s="220">
        <f>SUM(C64:D64)</f>
        <v>10.83</v>
      </c>
    </row>
    <row r="65" spans="1:5" ht="15">
      <c r="A65" s="216"/>
      <c r="B65" s="226"/>
      <c r="C65" s="219"/>
      <c r="D65" s="219"/>
      <c r="E65" s="221"/>
    </row>
    <row r="66" spans="1:5" ht="15">
      <c r="A66" s="215">
        <v>25</v>
      </c>
      <c r="B66" s="222" t="s">
        <v>129</v>
      </c>
      <c r="C66" s="218">
        <v>15.87</v>
      </c>
      <c r="D66" s="218">
        <v>0.25</v>
      </c>
      <c r="E66" s="220">
        <f>SUM(C66:D66)</f>
        <v>16.119999999999997</v>
      </c>
    </row>
    <row r="67" spans="1:5" ht="15">
      <c r="A67" s="216"/>
      <c r="B67" s="226"/>
      <c r="C67" s="219"/>
      <c r="D67" s="219"/>
      <c r="E67" s="221"/>
    </row>
    <row r="68" spans="1:5" ht="15">
      <c r="A68" s="215">
        <v>26</v>
      </c>
      <c r="B68" s="222" t="s">
        <v>130</v>
      </c>
      <c r="C68" s="218">
        <v>15.87</v>
      </c>
      <c r="D68" s="218">
        <v>0.25</v>
      </c>
      <c r="E68" s="220">
        <f>SUM(C68:D68)</f>
        <v>16.119999999999997</v>
      </c>
    </row>
    <row r="69" spans="1:5" ht="15">
      <c r="A69" s="216"/>
      <c r="B69" s="226"/>
      <c r="C69" s="219"/>
      <c r="D69" s="219"/>
      <c r="E69" s="221"/>
    </row>
    <row r="70" spans="1:5" ht="15">
      <c r="A70" s="215">
        <v>27</v>
      </c>
      <c r="B70" s="222" t="s">
        <v>131</v>
      </c>
      <c r="C70" s="218">
        <v>10.58</v>
      </c>
      <c r="D70" s="218">
        <v>0.25</v>
      </c>
      <c r="E70" s="220">
        <f>SUM(C70:D70)</f>
        <v>10.83</v>
      </c>
    </row>
    <row r="71" spans="1:5" ht="15">
      <c r="A71" s="216"/>
      <c r="B71" s="226"/>
      <c r="C71" s="219"/>
      <c r="D71" s="219"/>
      <c r="E71" s="221"/>
    </row>
    <row r="72" spans="1:5" ht="15">
      <c r="A72" s="215">
        <v>28</v>
      </c>
      <c r="B72" s="222" t="s">
        <v>509</v>
      </c>
      <c r="C72" s="218">
        <v>15.87</v>
      </c>
      <c r="D72" s="218">
        <v>0.25</v>
      </c>
      <c r="E72" s="220">
        <f>SUM(C72:D72)</f>
        <v>16.119999999999997</v>
      </c>
    </row>
    <row r="73" spans="1:5" ht="13.5" customHeight="1">
      <c r="A73" s="216"/>
      <c r="B73" s="227"/>
      <c r="C73" s="219"/>
      <c r="D73" s="219"/>
      <c r="E73" s="221"/>
    </row>
    <row r="74" spans="1:5" ht="15">
      <c r="A74" s="215">
        <v>29</v>
      </c>
      <c r="B74" s="229" t="s">
        <v>132</v>
      </c>
      <c r="C74" s="218">
        <v>10.58</v>
      </c>
      <c r="D74" s="218">
        <v>0.25</v>
      </c>
      <c r="E74" s="220">
        <f>SUM(C74:D74)</f>
        <v>10.83</v>
      </c>
    </row>
    <row r="75" spans="1:5" ht="15">
      <c r="A75" s="216"/>
      <c r="B75" s="227"/>
      <c r="C75" s="219"/>
      <c r="D75" s="219"/>
      <c r="E75" s="221"/>
    </row>
    <row r="76" spans="1:5" ht="15">
      <c r="A76" s="215">
        <v>30</v>
      </c>
      <c r="B76" s="222" t="s">
        <v>133</v>
      </c>
      <c r="C76" s="218">
        <v>15.87</v>
      </c>
      <c r="D76" s="218">
        <v>0.25</v>
      </c>
      <c r="E76" s="220">
        <f>SUM(C76:D76)</f>
        <v>16.119999999999997</v>
      </c>
    </row>
    <row r="77" spans="1:5" ht="15">
      <c r="A77" s="216"/>
      <c r="B77" s="227"/>
      <c r="C77" s="219"/>
      <c r="D77" s="219"/>
      <c r="E77" s="221"/>
    </row>
    <row r="78" spans="1:5" ht="15">
      <c r="A78" s="215">
        <v>31</v>
      </c>
      <c r="B78" s="228" t="s">
        <v>134</v>
      </c>
      <c r="C78" s="218">
        <v>15.87</v>
      </c>
      <c r="D78" s="218">
        <v>0.25</v>
      </c>
      <c r="E78" s="220">
        <f>SUM(C78:D78)</f>
        <v>16.119999999999997</v>
      </c>
    </row>
    <row r="79" spans="1:5" ht="15">
      <c r="A79" s="216"/>
      <c r="B79" s="228"/>
      <c r="C79" s="219"/>
      <c r="D79" s="219"/>
      <c r="E79" s="221"/>
    </row>
    <row r="80" spans="1:5" ht="15">
      <c r="A80" s="215">
        <v>32</v>
      </c>
      <c r="B80" s="222" t="s">
        <v>135</v>
      </c>
      <c r="C80" s="218">
        <v>26.45</v>
      </c>
      <c r="D80" s="218">
        <v>0.25</v>
      </c>
      <c r="E80" s="224">
        <f>SUM(C80:D80)</f>
        <v>26.7</v>
      </c>
    </row>
    <row r="81" spans="1:5" ht="15">
      <c r="A81" s="216"/>
      <c r="B81" s="226"/>
      <c r="C81" s="219"/>
      <c r="D81" s="219"/>
      <c r="E81" s="225"/>
    </row>
    <row r="82" spans="1:5" ht="15">
      <c r="A82" s="215">
        <v>33</v>
      </c>
      <c r="B82" s="217" t="s">
        <v>136</v>
      </c>
      <c r="C82" s="218">
        <v>21.16</v>
      </c>
      <c r="D82" s="218">
        <v>0.25</v>
      </c>
      <c r="E82" s="220">
        <f>SUM(C82:D82)</f>
        <v>21.41</v>
      </c>
    </row>
    <row r="83" spans="1:5" ht="14.25" customHeight="1">
      <c r="A83" s="216"/>
      <c r="B83" s="217"/>
      <c r="C83" s="219"/>
      <c r="D83" s="219"/>
      <c r="E83" s="221"/>
    </row>
    <row r="84" spans="1:5" ht="15">
      <c r="A84" s="215">
        <v>34</v>
      </c>
      <c r="B84" s="222" t="s">
        <v>137</v>
      </c>
      <c r="C84" s="218">
        <v>10.58</v>
      </c>
      <c r="D84" s="218">
        <v>0.25</v>
      </c>
      <c r="E84" s="220">
        <f>SUM(C84:D84)</f>
        <v>10.83</v>
      </c>
    </row>
    <row r="85" spans="1:5" ht="15">
      <c r="A85" s="216"/>
      <c r="B85" s="226"/>
      <c r="C85" s="219"/>
      <c r="D85" s="219"/>
      <c r="E85" s="221"/>
    </row>
    <row r="86" spans="1:5" ht="15">
      <c r="A86" s="215">
        <v>35</v>
      </c>
      <c r="B86" s="222" t="s">
        <v>138</v>
      </c>
      <c r="C86" s="218">
        <v>21.16</v>
      </c>
      <c r="D86" s="218">
        <v>0.25</v>
      </c>
      <c r="E86" s="220">
        <f>SUM(C86:D86)</f>
        <v>21.41</v>
      </c>
    </row>
    <row r="87" spans="1:5" ht="13.5" customHeight="1">
      <c r="A87" s="216"/>
      <c r="B87" s="226"/>
      <c r="C87" s="219"/>
      <c r="D87" s="219"/>
      <c r="E87" s="221"/>
    </row>
    <row r="88" spans="1:5" ht="30">
      <c r="A88" s="59"/>
      <c r="B88" s="93" t="s">
        <v>139</v>
      </c>
      <c r="C88" s="12"/>
      <c r="D88" s="12"/>
      <c r="E88" s="91"/>
    </row>
    <row r="89" spans="1:5" ht="15">
      <c r="A89" s="215">
        <v>41</v>
      </c>
      <c r="B89" s="222" t="s">
        <v>140</v>
      </c>
      <c r="C89" s="218">
        <v>54.75</v>
      </c>
      <c r="D89" s="218">
        <v>22.76</v>
      </c>
      <c r="E89" s="220">
        <f>SUM(C89:D89)</f>
        <v>77.51</v>
      </c>
    </row>
    <row r="90" spans="1:5" ht="15">
      <c r="A90" s="216"/>
      <c r="B90" s="223"/>
      <c r="C90" s="219"/>
      <c r="D90" s="219"/>
      <c r="E90" s="221"/>
    </row>
    <row r="91" spans="1:5" ht="15">
      <c r="A91" s="215">
        <v>42</v>
      </c>
      <c r="B91" s="222" t="s">
        <v>141</v>
      </c>
      <c r="C91" s="218">
        <v>90.55</v>
      </c>
      <c r="D91" s="218">
        <v>10.9</v>
      </c>
      <c r="E91" s="220">
        <f>SUM(C91:D91)</f>
        <v>101.45</v>
      </c>
    </row>
    <row r="92" spans="1:5" ht="15">
      <c r="A92" s="216"/>
      <c r="B92" s="223"/>
      <c r="C92" s="219"/>
      <c r="D92" s="219"/>
      <c r="E92" s="221"/>
    </row>
    <row r="93" spans="1:5" ht="15">
      <c r="A93" s="215">
        <v>43</v>
      </c>
      <c r="B93" s="222" t="s">
        <v>142</v>
      </c>
      <c r="C93" s="218">
        <v>43.79</v>
      </c>
      <c r="D93" s="218">
        <v>12.62</v>
      </c>
      <c r="E93" s="224">
        <f>SUM(C93:D93)</f>
        <v>56.41</v>
      </c>
    </row>
    <row r="94" spans="1:5" ht="15">
      <c r="A94" s="216"/>
      <c r="B94" s="223"/>
      <c r="C94" s="219"/>
      <c r="D94" s="219"/>
      <c r="E94" s="225"/>
    </row>
    <row r="95" spans="1:5" ht="15">
      <c r="A95" s="215">
        <v>44</v>
      </c>
      <c r="B95" s="222" t="s">
        <v>143</v>
      </c>
      <c r="C95" s="218">
        <v>45.28</v>
      </c>
      <c r="D95" s="218">
        <v>33.39</v>
      </c>
      <c r="E95" s="224">
        <f>SUM(C95:D95)</f>
        <v>78.67</v>
      </c>
    </row>
    <row r="96" spans="1:5" ht="15">
      <c r="A96" s="216"/>
      <c r="B96" s="223"/>
      <c r="C96" s="219"/>
      <c r="D96" s="219"/>
      <c r="E96" s="225"/>
    </row>
    <row r="97" spans="1:5" ht="15">
      <c r="A97" s="215">
        <v>45</v>
      </c>
      <c r="B97" s="217" t="s">
        <v>144</v>
      </c>
      <c r="C97" s="218">
        <v>65.67</v>
      </c>
      <c r="D97" s="218">
        <v>21.29</v>
      </c>
      <c r="E97" s="220">
        <f>SUM(C97:D97)</f>
        <v>86.96000000000001</v>
      </c>
    </row>
    <row r="98" spans="1:5" ht="12.75" customHeight="1">
      <c r="A98" s="216"/>
      <c r="B98" s="217"/>
      <c r="C98" s="219"/>
      <c r="D98" s="219"/>
      <c r="E98" s="221"/>
    </row>
    <row r="99" spans="1:5" ht="8.25" customHeight="1" hidden="1">
      <c r="A99" s="89"/>
      <c r="B99" s="96"/>
      <c r="C99" s="89"/>
      <c r="D99" s="89"/>
      <c r="E99" s="89"/>
    </row>
    <row r="100" spans="1:5" ht="15" hidden="1">
      <c r="A100" s="89"/>
      <c r="B100" s="96"/>
      <c r="C100" s="89"/>
      <c r="D100" s="89"/>
      <c r="E100" s="89"/>
    </row>
    <row r="101" spans="1:5" ht="15">
      <c r="A101" s="58">
        <v>46</v>
      </c>
      <c r="B101" s="62" t="s">
        <v>145</v>
      </c>
      <c r="C101" s="56">
        <v>5.41</v>
      </c>
      <c r="D101" s="58">
        <v>0.25</v>
      </c>
      <c r="E101" s="92">
        <f>SUM(C101:D101)</f>
        <v>5.66</v>
      </c>
    </row>
    <row r="102" spans="1:5" ht="15">
      <c r="A102" s="58">
        <v>47</v>
      </c>
      <c r="B102" s="62" t="s">
        <v>146</v>
      </c>
      <c r="C102" s="58">
        <v>1.55</v>
      </c>
      <c r="D102" s="58"/>
      <c r="E102" s="92">
        <f>SUM(C102:D102)</f>
        <v>1.55</v>
      </c>
    </row>
  </sheetData>
  <sheetProtection/>
  <mergeCells count="208">
    <mergeCell ref="A2:E2"/>
    <mergeCell ref="A3:E3"/>
    <mergeCell ref="A5:A7"/>
    <mergeCell ref="B5:B7"/>
    <mergeCell ref="C5:C7"/>
    <mergeCell ref="D5:D7"/>
    <mergeCell ref="E5:E7"/>
    <mergeCell ref="A1:E1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A46:A47"/>
    <mergeCell ref="B46:B47"/>
    <mergeCell ref="C46:C47"/>
    <mergeCell ref="D46:D47"/>
    <mergeCell ref="E46:E47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52:E53"/>
    <mergeCell ref="A55:A56"/>
    <mergeCell ref="B55:B56"/>
    <mergeCell ref="C55:C56"/>
    <mergeCell ref="D55:D56"/>
    <mergeCell ref="E55:E56"/>
    <mergeCell ref="A57:A58"/>
    <mergeCell ref="B57:B58"/>
    <mergeCell ref="C57:C58"/>
    <mergeCell ref="D57:D58"/>
    <mergeCell ref="E57:E58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A68:A69"/>
    <mergeCell ref="B68:B69"/>
    <mergeCell ref="C68:C69"/>
    <mergeCell ref="D68:D69"/>
    <mergeCell ref="E68:E69"/>
    <mergeCell ref="A70:A71"/>
    <mergeCell ref="B70:B71"/>
    <mergeCell ref="C70:C71"/>
    <mergeCell ref="D70:D71"/>
    <mergeCell ref="E70:E71"/>
    <mergeCell ref="A72:A73"/>
    <mergeCell ref="B72:B73"/>
    <mergeCell ref="C72:C73"/>
    <mergeCell ref="D72:D73"/>
    <mergeCell ref="E72:E73"/>
    <mergeCell ref="A74:A75"/>
    <mergeCell ref="B74:B75"/>
    <mergeCell ref="C74:C75"/>
    <mergeCell ref="D74:D75"/>
    <mergeCell ref="E74:E75"/>
    <mergeCell ref="A76:A77"/>
    <mergeCell ref="B76:B77"/>
    <mergeCell ref="C76:C77"/>
    <mergeCell ref="D76:D77"/>
    <mergeCell ref="E76:E77"/>
    <mergeCell ref="A78:A79"/>
    <mergeCell ref="B78:B79"/>
    <mergeCell ref="C78:C79"/>
    <mergeCell ref="D78:D79"/>
    <mergeCell ref="E78:E79"/>
    <mergeCell ref="A80:A81"/>
    <mergeCell ref="B80:B81"/>
    <mergeCell ref="C80:C81"/>
    <mergeCell ref="D80:D81"/>
    <mergeCell ref="E80:E81"/>
    <mergeCell ref="A82:A83"/>
    <mergeCell ref="B82:B83"/>
    <mergeCell ref="C82:C83"/>
    <mergeCell ref="D82:D83"/>
    <mergeCell ref="E82:E83"/>
    <mergeCell ref="A84:A85"/>
    <mergeCell ref="B84:B85"/>
    <mergeCell ref="C84:C85"/>
    <mergeCell ref="D84:D85"/>
    <mergeCell ref="E84:E85"/>
    <mergeCell ref="A86:A87"/>
    <mergeCell ref="B86:B87"/>
    <mergeCell ref="C86:C87"/>
    <mergeCell ref="D86:D87"/>
    <mergeCell ref="E86:E87"/>
    <mergeCell ref="A89:A90"/>
    <mergeCell ref="B89:B90"/>
    <mergeCell ref="C89:C90"/>
    <mergeCell ref="D89:D90"/>
    <mergeCell ref="E89:E90"/>
    <mergeCell ref="A91:A92"/>
    <mergeCell ref="B91:B92"/>
    <mergeCell ref="C91:C92"/>
    <mergeCell ref="D91:D92"/>
    <mergeCell ref="E91:E92"/>
    <mergeCell ref="A97:A98"/>
    <mergeCell ref="B97:B98"/>
    <mergeCell ref="C97:C98"/>
    <mergeCell ref="D97:D98"/>
    <mergeCell ref="E97:E98"/>
    <mergeCell ref="A93:A94"/>
    <mergeCell ref="B93:B94"/>
    <mergeCell ref="C93:C94"/>
    <mergeCell ref="D93:D94"/>
    <mergeCell ref="E93:E94"/>
    <mergeCell ref="A95:A96"/>
    <mergeCell ref="B95:B96"/>
    <mergeCell ref="C95:C96"/>
    <mergeCell ref="D95:D96"/>
    <mergeCell ref="E95:E96"/>
  </mergeCells>
  <printOptions/>
  <pageMargins left="1.141732283464567" right="0.7086614173228347" top="0.1968503937007874" bottom="0.1968503937007874" header="0.1968503937007874" footer="0.1968503937007874"/>
  <pageSetup horizontalDpi="180" verticalDpi="18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"/>
  <sheetViews>
    <sheetView zoomScalePageLayoutView="0" workbookViewId="0" topLeftCell="A2">
      <selection activeCell="D12" sqref="D12"/>
    </sheetView>
  </sheetViews>
  <sheetFormatPr defaultColWidth="9.140625" defaultRowHeight="15"/>
  <cols>
    <col min="1" max="1" width="5.8515625" style="23" customWidth="1"/>
    <col min="2" max="2" width="22.00390625" style="23" customWidth="1"/>
    <col min="3" max="3" width="11.28125" style="23" customWidth="1"/>
    <col min="4" max="4" width="30.7109375" style="23" customWidth="1"/>
    <col min="5" max="5" width="7.28125" style="23" hidden="1" customWidth="1"/>
    <col min="6" max="6" width="12.140625" style="23" customWidth="1"/>
    <col min="7" max="7" width="10.00390625" style="23" customWidth="1"/>
    <col min="8" max="16384" width="9.140625" style="23" customWidth="1"/>
  </cols>
  <sheetData>
    <row r="1" spans="1:8" ht="34.5" customHeight="1">
      <c r="A1" s="238" t="s">
        <v>147</v>
      </c>
      <c r="B1" s="238"/>
      <c r="C1" s="238"/>
      <c r="D1" s="238"/>
      <c r="E1" s="238"/>
      <c r="F1" s="24"/>
      <c r="G1" s="24"/>
      <c r="H1" s="24"/>
    </row>
    <row r="2" spans="1:8" ht="12.75">
      <c r="A2" s="239" t="s">
        <v>148</v>
      </c>
      <c r="B2" s="240" t="s">
        <v>149</v>
      </c>
      <c r="C2" s="240" t="s">
        <v>150</v>
      </c>
      <c r="D2" s="205" t="s">
        <v>151</v>
      </c>
      <c r="E2" s="144"/>
      <c r="F2" s="25"/>
      <c r="G2" s="25"/>
      <c r="H2" s="25"/>
    </row>
    <row r="3" spans="1:8" ht="14.25" customHeight="1">
      <c r="A3" s="239"/>
      <c r="B3" s="240"/>
      <c r="C3" s="240"/>
      <c r="D3" s="206"/>
      <c r="E3" s="144"/>
      <c r="F3" s="26"/>
      <c r="G3" s="25"/>
      <c r="H3" s="26"/>
    </row>
    <row r="4" spans="1:8" ht="12.75">
      <c r="A4" s="144">
        <v>1</v>
      </c>
      <c r="B4" s="144">
        <v>2</v>
      </c>
      <c r="C4" s="144">
        <v>3</v>
      </c>
      <c r="D4" s="144">
        <v>4</v>
      </c>
      <c r="E4" s="144">
        <v>5</v>
      </c>
      <c r="F4" s="26"/>
      <c r="G4" s="26"/>
      <c r="H4" s="26"/>
    </row>
    <row r="5" spans="1:8" ht="40.5" customHeight="1">
      <c r="A5" s="144">
        <v>1</v>
      </c>
      <c r="B5" s="27" t="s">
        <v>152</v>
      </c>
      <c r="C5" s="144" t="s">
        <v>153</v>
      </c>
      <c r="D5" s="128">
        <v>61.3</v>
      </c>
      <c r="E5" s="144">
        <v>54070</v>
      </c>
      <c r="F5" s="26"/>
      <c r="G5" s="26"/>
      <c r="H5" s="26"/>
    </row>
    <row r="6" spans="1:8" ht="40.5" customHeight="1">
      <c r="A6" s="144">
        <v>2</v>
      </c>
      <c r="B6" s="27" t="s">
        <v>154</v>
      </c>
      <c r="C6" s="144" t="s">
        <v>153</v>
      </c>
      <c r="D6" s="128">
        <v>71.7</v>
      </c>
      <c r="E6" s="144">
        <v>60900</v>
      </c>
      <c r="F6" s="26"/>
      <c r="G6" s="26"/>
      <c r="H6" s="26"/>
    </row>
    <row r="7" spans="1:8" ht="40.5" customHeight="1">
      <c r="A7" s="144">
        <v>3</v>
      </c>
      <c r="B7" s="27" t="s">
        <v>155</v>
      </c>
      <c r="C7" s="144" t="s">
        <v>153</v>
      </c>
      <c r="D7" s="128">
        <v>73</v>
      </c>
      <c r="E7" s="144"/>
      <c r="F7" s="26"/>
      <c r="G7" s="26"/>
      <c r="H7" s="26"/>
    </row>
    <row r="8" spans="1:8" ht="40.5" customHeight="1">
      <c r="A8" s="144">
        <v>4</v>
      </c>
      <c r="B8" s="27" t="s">
        <v>156</v>
      </c>
      <c r="C8" s="144" t="s">
        <v>153</v>
      </c>
      <c r="D8" s="128">
        <v>60.2</v>
      </c>
      <c r="E8" s="144">
        <v>57980</v>
      </c>
      <c r="F8" s="26"/>
      <c r="G8" s="26"/>
      <c r="H8" s="26"/>
    </row>
    <row r="9" spans="1:8" ht="40.5" customHeight="1">
      <c r="A9" s="144">
        <v>5</v>
      </c>
      <c r="B9" s="27" t="s">
        <v>157</v>
      </c>
      <c r="C9" s="144" t="s">
        <v>153</v>
      </c>
      <c r="D9" s="128">
        <v>59.3</v>
      </c>
      <c r="E9" s="144">
        <v>61190</v>
      </c>
      <c r="F9" s="26"/>
      <c r="G9" s="26"/>
      <c r="H9" s="26"/>
    </row>
    <row r="10" spans="1:8" ht="40.5" customHeight="1">
      <c r="A10" s="144">
        <v>6</v>
      </c>
      <c r="B10" s="27" t="s">
        <v>158</v>
      </c>
      <c r="C10" s="144" t="s">
        <v>153</v>
      </c>
      <c r="D10" s="128">
        <v>63.1</v>
      </c>
      <c r="E10" s="144">
        <v>53110</v>
      </c>
      <c r="F10" s="26"/>
      <c r="G10" s="26"/>
      <c r="H10" s="26"/>
    </row>
    <row r="11" spans="1:8" ht="40.5" customHeight="1">
      <c r="A11" s="144">
        <v>7</v>
      </c>
      <c r="B11" s="27" t="s">
        <v>159</v>
      </c>
      <c r="C11" s="144" t="s">
        <v>153</v>
      </c>
      <c r="D11" s="128">
        <v>61.1</v>
      </c>
      <c r="E11" s="144"/>
      <c r="F11" s="26"/>
      <c r="G11" s="26"/>
      <c r="H11" s="26"/>
    </row>
    <row r="12" spans="1:8" ht="40.5" customHeight="1">
      <c r="A12" s="144">
        <v>8</v>
      </c>
      <c r="B12" s="27" t="s">
        <v>160</v>
      </c>
      <c r="C12" s="144" t="s">
        <v>153</v>
      </c>
      <c r="D12" s="128">
        <v>62.3</v>
      </c>
      <c r="E12" s="144"/>
      <c r="F12" s="26"/>
      <c r="G12" s="26"/>
      <c r="H12" s="26"/>
    </row>
  </sheetData>
  <sheetProtection/>
  <mergeCells count="5">
    <mergeCell ref="A1:E1"/>
    <mergeCell ref="A2:A3"/>
    <mergeCell ref="B2:B3"/>
    <mergeCell ref="C2:C3"/>
    <mergeCell ref="D2:D3"/>
  </mergeCells>
  <printOptions/>
  <pageMargins left="1.43" right="0.75" top="0.52" bottom="1" header="0.27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K36"/>
  <sheetViews>
    <sheetView zoomScalePageLayoutView="0" workbookViewId="0" topLeftCell="A20">
      <selection activeCell="F37" sqref="F37"/>
    </sheetView>
  </sheetViews>
  <sheetFormatPr defaultColWidth="9.140625" defaultRowHeight="15"/>
  <cols>
    <col min="1" max="1" width="3.421875" style="23" customWidth="1"/>
    <col min="2" max="2" width="7.28125" style="23" customWidth="1"/>
    <col min="3" max="3" width="37.28125" style="23" customWidth="1"/>
    <col min="4" max="4" width="13.00390625" style="23" customWidth="1"/>
    <col min="5" max="5" width="9.7109375" style="23" customWidth="1"/>
    <col min="6" max="6" width="7.28125" style="23" customWidth="1"/>
    <col min="7" max="7" width="10.140625" style="23" customWidth="1"/>
    <col min="8" max="16384" width="9.140625" style="23" customWidth="1"/>
  </cols>
  <sheetData>
    <row r="1" spans="2:11" s="1" customFormat="1" ht="36" customHeight="1">
      <c r="B1" s="248" t="s">
        <v>161</v>
      </c>
      <c r="C1" s="249"/>
      <c r="D1" s="249"/>
      <c r="E1" s="249"/>
      <c r="F1" s="249"/>
      <c r="G1" s="249"/>
      <c r="H1" s="241"/>
      <c r="I1" s="241"/>
      <c r="J1" s="241"/>
      <c r="K1" s="241"/>
    </row>
    <row r="2" spans="2:7" s="30" customFormat="1" ht="37.5" customHeight="1">
      <c r="B2" s="28" t="s">
        <v>162</v>
      </c>
      <c r="C2" s="28" t="s">
        <v>163</v>
      </c>
      <c r="D2" s="28" t="s">
        <v>150</v>
      </c>
      <c r="E2" s="28" t="s">
        <v>32</v>
      </c>
      <c r="F2" s="28" t="s">
        <v>96</v>
      </c>
      <c r="G2" s="29" t="s">
        <v>24</v>
      </c>
    </row>
    <row r="3" spans="2:7" s="32" customFormat="1" ht="12.75">
      <c r="B3" s="31" t="s">
        <v>33</v>
      </c>
      <c r="C3" s="31" t="s">
        <v>34</v>
      </c>
      <c r="D3" s="31" t="s">
        <v>164</v>
      </c>
      <c r="E3" s="31">
        <v>1</v>
      </c>
      <c r="F3" s="31">
        <v>2</v>
      </c>
      <c r="G3" s="31">
        <v>3</v>
      </c>
    </row>
    <row r="4" spans="2:7" s="32" customFormat="1" ht="12.75" customHeight="1">
      <c r="B4" s="33">
        <v>2</v>
      </c>
      <c r="C4" s="242" t="s">
        <v>165</v>
      </c>
      <c r="D4" s="243"/>
      <c r="E4" s="244"/>
      <c r="F4" s="34"/>
      <c r="G4" s="34"/>
    </row>
    <row r="5" spans="2:7" s="32" customFormat="1" ht="12.75" customHeight="1">
      <c r="B5" s="35">
        <v>2.1</v>
      </c>
      <c r="C5" s="245" t="s">
        <v>166</v>
      </c>
      <c r="D5" s="246"/>
      <c r="E5" s="247"/>
      <c r="F5" s="31"/>
      <c r="G5" s="36"/>
    </row>
    <row r="6" spans="2:7" s="32" customFormat="1" ht="23.25" customHeight="1">
      <c r="B6" s="35" t="s">
        <v>167</v>
      </c>
      <c r="C6" s="37" t="s">
        <v>168</v>
      </c>
      <c r="D6" s="38" t="s">
        <v>169</v>
      </c>
      <c r="E6" s="39">
        <v>16.11</v>
      </c>
      <c r="F6" s="40">
        <v>0.33</v>
      </c>
      <c r="G6" s="41">
        <f>E6+F6</f>
        <v>16.439999999999998</v>
      </c>
    </row>
    <row r="7" spans="2:7" s="32" customFormat="1" ht="24" customHeight="1">
      <c r="B7" s="35" t="s">
        <v>170</v>
      </c>
      <c r="C7" s="37" t="s">
        <v>171</v>
      </c>
      <c r="D7" s="38" t="s">
        <v>169</v>
      </c>
      <c r="E7" s="39">
        <v>26.86</v>
      </c>
      <c r="F7" s="40">
        <v>0.46</v>
      </c>
      <c r="G7" s="41">
        <f>E7+F7</f>
        <v>27.32</v>
      </c>
    </row>
    <row r="8" spans="2:7" s="32" customFormat="1" ht="10.5" customHeight="1">
      <c r="B8" s="35" t="s">
        <v>172</v>
      </c>
      <c r="C8" s="37" t="s">
        <v>173</v>
      </c>
      <c r="D8" s="38" t="s">
        <v>169</v>
      </c>
      <c r="E8" s="39">
        <v>16.11</v>
      </c>
      <c r="F8" s="40">
        <v>0.33</v>
      </c>
      <c r="G8" s="41">
        <f>E8+F8</f>
        <v>16.439999999999998</v>
      </c>
    </row>
    <row r="9" spans="2:7" s="32" customFormat="1" ht="11.25" customHeight="1">
      <c r="B9" s="35" t="s">
        <v>174</v>
      </c>
      <c r="C9" s="37" t="s">
        <v>175</v>
      </c>
      <c r="D9" s="38" t="s">
        <v>169</v>
      </c>
      <c r="E9" s="39">
        <v>10.74</v>
      </c>
      <c r="F9" s="40">
        <v>0.33</v>
      </c>
      <c r="G9" s="41">
        <f>E9+F9</f>
        <v>11.07</v>
      </c>
    </row>
    <row r="10" spans="2:7" s="32" customFormat="1" ht="14.25" customHeight="1">
      <c r="B10" s="42">
        <v>2.2</v>
      </c>
      <c r="C10" s="242" t="s">
        <v>176</v>
      </c>
      <c r="D10" s="243"/>
      <c r="E10" s="244"/>
      <c r="F10" s="34"/>
      <c r="G10" s="43"/>
    </row>
    <row r="11" spans="2:7" s="32" customFormat="1" ht="13.5" customHeight="1">
      <c r="B11" s="35" t="s">
        <v>177</v>
      </c>
      <c r="C11" s="37" t="s">
        <v>178</v>
      </c>
      <c r="D11" s="38" t="s">
        <v>169</v>
      </c>
      <c r="E11" s="39">
        <v>22.07</v>
      </c>
      <c r="F11" s="40">
        <v>0.33</v>
      </c>
      <c r="G11" s="41">
        <f>E11+F11</f>
        <v>22.4</v>
      </c>
    </row>
    <row r="12" spans="2:7" s="32" customFormat="1" ht="13.5" customHeight="1">
      <c r="B12" s="35" t="s">
        <v>179</v>
      </c>
      <c r="C12" s="37" t="s">
        <v>180</v>
      </c>
      <c r="D12" s="38" t="s">
        <v>169</v>
      </c>
      <c r="E12" s="39">
        <v>10.74</v>
      </c>
      <c r="F12" s="40">
        <v>0.33</v>
      </c>
      <c r="G12" s="41">
        <f aca="true" t="shared" si="0" ref="G12:G21">E12+F12</f>
        <v>11.07</v>
      </c>
    </row>
    <row r="13" spans="2:7" s="32" customFormat="1" ht="21.75" customHeight="1">
      <c r="B13" s="35" t="s">
        <v>181</v>
      </c>
      <c r="C13" s="37" t="s">
        <v>182</v>
      </c>
      <c r="D13" s="38" t="s">
        <v>169</v>
      </c>
      <c r="E13" s="39">
        <v>16.11</v>
      </c>
      <c r="F13" s="40">
        <v>0.46</v>
      </c>
      <c r="G13" s="41">
        <f t="shared" si="0"/>
        <v>16.57</v>
      </c>
    </row>
    <row r="14" spans="2:7" s="32" customFormat="1" ht="13.5" customHeight="1">
      <c r="B14" s="35" t="s">
        <v>183</v>
      </c>
      <c r="C14" s="37" t="s">
        <v>184</v>
      </c>
      <c r="D14" s="38" t="s">
        <v>169</v>
      </c>
      <c r="E14" s="39">
        <v>26.86</v>
      </c>
      <c r="F14" s="40">
        <v>0.46</v>
      </c>
      <c r="G14" s="41">
        <f t="shared" si="0"/>
        <v>27.32</v>
      </c>
    </row>
    <row r="15" spans="2:7" s="32" customFormat="1" ht="13.5" customHeight="1">
      <c r="B15" s="44" t="s">
        <v>185</v>
      </c>
      <c r="C15" s="37" t="s">
        <v>186</v>
      </c>
      <c r="D15" s="38" t="s">
        <v>169</v>
      </c>
      <c r="E15" s="39">
        <v>16.11</v>
      </c>
      <c r="F15" s="40">
        <v>0.33</v>
      </c>
      <c r="G15" s="41">
        <f t="shared" si="0"/>
        <v>16.439999999999998</v>
      </c>
    </row>
    <row r="16" spans="2:7" s="32" customFormat="1" ht="24.75" customHeight="1">
      <c r="B16" s="46" t="s">
        <v>187</v>
      </c>
      <c r="C16" s="171" t="s">
        <v>188</v>
      </c>
      <c r="D16" s="38" t="s">
        <v>169</v>
      </c>
      <c r="E16" s="39">
        <v>21.12</v>
      </c>
      <c r="F16" s="40">
        <v>0.33</v>
      </c>
      <c r="G16" s="41">
        <f t="shared" si="0"/>
        <v>21.45</v>
      </c>
    </row>
    <row r="17" spans="2:7" s="32" customFormat="1" ht="12.75" customHeight="1">
      <c r="B17" s="44" t="s">
        <v>189</v>
      </c>
      <c r="C17" s="37" t="s">
        <v>190</v>
      </c>
      <c r="D17" s="38" t="s">
        <v>169</v>
      </c>
      <c r="E17" s="39">
        <v>22.07</v>
      </c>
      <c r="F17" s="40">
        <v>0.33</v>
      </c>
      <c r="G17" s="41">
        <f t="shared" si="0"/>
        <v>22.4</v>
      </c>
    </row>
    <row r="18" spans="2:7" s="32" customFormat="1" ht="12.75" customHeight="1">
      <c r="B18" s="44" t="s">
        <v>191</v>
      </c>
      <c r="C18" s="37" t="s">
        <v>192</v>
      </c>
      <c r="D18" s="38" t="s">
        <v>169</v>
      </c>
      <c r="E18" s="39">
        <v>22.07</v>
      </c>
      <c r="F18" s="40">
        <v>0.4</v>
      </c>
      <c r="G18" s="41">
        <f t="shared" si="0"/>
        <v>22.47</v>
      </c>
    </row>
    <row r="19" spans="2:7" s="32" customFormat="1" ht="12.75" customHeight="1">
      <c r="B19" s="44" t="s">
        <v>193</v>
      </c>
      <c r="C19" s="37" t="s">
        <v>194</v>
      </c>
      <c r="D19" s="38" t="s">
        <v>169</v>
      </c>
      <c r="E19" s="39">
        <v>32.12</v>
      </c>
      <c r="F19" s="40">
        <v>0.4</v>
      </c>
      <c r="G19" s="41">
        <f t="shared" si="0"/>
        <v>32.519999999999996</v>
      </c>
    </row>
    <row r="20" spans="2:7" s="32" customFormat="1" ht="12.75" customHeight="1">
      <c r="B20" s="44" t="s">
        <v>195</v>
      </c>
      <c r="C20" s="37" t="s">
        <v>196</v>
      </c>
      <c r="D20" s="38" t="s">
        <v>169</v>
      </c>
      <c r="E20" s="39">
        <v>32.12</v>
      </c>
      <c r="F20" s="40">
        <v>0.53</v>
      </c>
      <c r="G20" s="41">
        <f t="shared" si="0"/>
        <v>32.65</v>
      </c>
    </row>
    <row r="21" spans="2:7" s="32" customFormat="1" ht="32.25" customHeight="1">
      <c r="B21" s="46" t="s">
        <v>197</v>
      </c>
      <c r="C21" s="37" t="s">
        <v>198</v>
      </c>
      <c r="D21" s="38" t="s">
        <v>169</v>
      </c>
      <c r="E21" s="39">
        <v>55.16</v>
      </c>
      <c r="F21" s="40">
        <v>0.53</v>
      </c>
      <c r="G21" s="41">
        <f t="shared" si="0"/>
        <v>55.69</v>
      </c>
    </row>
    <row r="22" spans="2:7" s="32" customFormat="1" ht="12" customHeight="1">
      <c r="B22" s="33">
        <v>2.3</v>
      </c>
      <c r="C22" s="242" t="s">
        <v>199</v>
      </c>
      <c r="D22" s="243"/>
      <c r="E22" s="244"/>
      <c r="F22" s="34"/>
      <c r="G22" s="43"/>
    </row>
    <row r="23" spans="2:7" s="32" customFormat="1" ht="21" customHeight="1">
      <c r="B23" s="44" t="s">
        <v>200</v>
      </c>
      <c r="C23" s="37" t="s">
        <v>201</v>
      </c>
      <c r="D23" s="38" t="s">
        <v>169</v>
      </c>
      <c r="E23" s="39">
        <v>22.07</v>
      </c>
      <c r="F23" s="40">
        <v>0.33</v>
      </c>
      <c r="G23" s="41">
        <f>E23+F23</f>
        <v>22.4</v>
      </c>
    </row>
    <row r="24" spans="2:7" s="32" customFormat="1" ht="21" customHeight="1">
      <c r="B24" s="44" t="s">
        <v>202</v>
      </c>
      <c r="C24" s="37" t="s">
        <v>203</v>
      </c>
      <c r="D24" s="38" t="s">
        <v>169</v>
      </c>
      <c r="E24" s="39">
        <v>26.86</v>
      </c>
      <c r="F24" s="40">
        <v>0.46</v>
      </c>
      <c r="G24" s="41">
        <f aca="true" t="shared" si="1" ref="G24:G36">E24+F24</f>
        <v>27.32</v>
      </c>
    </row>
    <row r="25" spans="2:7" s="32" customFormat="1" ht="23.25" customHeight="1">
      <c r="B25" s="44" t="s">
        <v>204</v>
      </c>
      <c r="C25" s="37" t="s">
        <v>205</v>
      </c>
      <c r="D25" s="38" t="s">
        <v>169</v>
      </c>
      <c r="E25" s="39">
        <v>10.74</v>
      </c>
      <c r="F25" s="40">
        <v>0.33</v>
      </c>
      <c r="G25" s="41">
        <f t="shared" si="1"/>
        <v>11.07</v>
      </c>
    </row>
    <row r="26" spans="2:7" s="32" customFormat="1" ht="14.25" customHeight="1">
      <c r="B26" s="46" t="s">
        <v>206</v>
      </c>
      <c r="C26" s="171" t="s">
        <v>207</v>
      </c>
      <c r="D26" s="38" t="s">
        <v>169</v>
      </c>
      <c r="E26" s="39">
        <v>10.74</v>
      </c>
      <c r="F26" s="40">
        <v>0.33</v>
      </c>
      <c r="G26" s="41">
        <f t="shared" si="1"/>
        <v>11.07</v>
      </c>
    </row>
    <row r="27" spans="2:7" s="32" customFormat="1" ht="14.25" customHeight="1">
      <c r="B27" s="46" t="s">
        <v>564</v>
      </c>
      <c r="C27" s="171" t="s">
        <v>565</v>
      </c>
      <c r="D27" s="38" t="s">
        <v>169</v>
      </c>
      <c r="E27" s="39">
        <v>27.1</v>
      </c>
      <c r="F27" s="40">
        <v>0.33</v>
      </c>
      <c r="G27" s="41">
        <f t="shared" si="1"/>
        <v>27.43</v>
      </c>
    </row>
    <row r="28" spans="2:7" s="32" customFormat="1" ht="14.25" customHeight="1">
      <c r="B28" s="46" t="s">
        <v>566</v>
      </c>
      <c r="C28" s="171" t="s">
        <v>567</v>
      </c>
      <c r="D28" s="38" t="s">
        <v>169</v>
      </c>
      <c r="E28" s="39">
        <v>36.14</v>
      </c>
      <c r="F28" s="40">
        <v>0.46</v>
      </c>
      <c r="G28" s="41">
        <f t="shared" si="1"/>
        <v>36.6</v>
      </c>
    </row>
    <row r="29" spans="2:7" s="32" customFormat="1" ht="14.25" customHeight="1">
      <c r="B29" s="46" t="s">
        <v>568</v>
      </c>
      <c r="C29" s="171" t="s">
        <v>569</v>
      </c>
      <c r="D29" s="38" t="s">
        <v>169</v>
      </c>
      <c r="E29" s="39">
        <v>35.07</v>
      </c>
      <c r="F29" s="40">
        <v>0.33</v>
      </c>
      <c r="G29" s="41">
        <f t="shared" si="1"/>
        <v>35.4</v>
      </c>
    </row>
    <row r="30" spans="2:7" s="32" customFormat="1" ht="15" customHeight="1">
      <c r="B30" s="46" t="s">
        <v>208</v>
      </c>
      <c r="C30" s="171" t="s">
        <v>209</v>
      </c>
      <c r="D30" s="38" t="s">
        <v>169</v>
      </c>
      <c r="E30" s="39">
        <v>10.74</v>
      </c>
      <c r="F30" s="40">
        <v>0.33</v>
      </c>
      <c r="G30" s="41">
        <f t="shared" si="1"/>
        <v>11.07</v>
      </c>
    </row>
    <row r="31" spans="2:7" ht="24" customHeight="1">
      <c r="B31" s="46" t="s">
        <v>210</v>
      </c>
      <c r="C31" s="171" t="s">
        <v>211</v>
      </c>
      <c r="D31" s="38" t="s">
        <v>169</v>
      </c>
      <c r="E31" s="39">
        <v>10.74</v>
      </c>
      <c r="F31" s="40">
        <v>0.46</v>
      </c>
      <c r="G31" s="41">
        <f t="shared" si="1"/>
        <v>11.200000000000001</v>
      </c>
    </row>
    <row r="32" spans="2:7" ht="24" customHeight="1">
      <c r="B32" s="46" t="s">
        <v>212</v>
      </c>
      <c r="C32" s="171" t="s">
        <v>213</v>
      </c>
      <c r="D32" s="28" t="s">
        <v>169</v>
      </c>
      <c r="E32" s="45">
        <v>50.55</v>
      </c>
      <c r="F32" s="40">
        <v>0.4</v>
      </c>
      <c r="G32" s="41">
        <f t="shared" si="1"/>
        <v>50.949999999999996</v>
      </c>
    </row>
    <row r="33" spans="2:7" ht="42.75" customHeight="1">
      <c r="B33" s="46" t="s">
        <v>214</v>
      </c>
      <c r="C33" s="47" t="s">
        <v>215</v>
      </c>
      <c r="D33" s="28" t="s">
        <v>169</v>
      </c>
      <c r="E33" s="45">
        <v>39.15</v>
      </c>
      <c r="F33" s="40">
        <v>0.46</v>
      </c>
      <c r="G33" s="41">
        <f t="shared" si="1"/>
        <v>39.61</v>
      </c>
    </row>
    <row r="34" spans="2:7" ht="21" customHeight="1">
      <c r="B34" s="46" t="s">
        <v>216</v>
      </c>
      <c r="C34" s="47" t="s">
        <v>217</v>
      </c>
      <c r="D34" s="28" t="s">
        <v>169</v>
      </c>
      <c r="E34" s="45">
        <v>35.2</v>
      </c>
      <c r="F34" s="40">
        <v>0.46</v>
      </c>
      <c r="G34" s="41">
        <f t="shared" si="1"/>
        <v>35.660000000000004</v>
      </c>
    </row>
    <row r="35" spans="2:7" ht="34.5" customHeight="1">
      <c r="B35" s="46" t="s">
        <v>218</v>
      </c>
      <c r="C35" s="47" t="s">
        <v>219</v>
      </c>
      <c r="D35" s="28" t="s">
        <v>169</v>
      </c>
      <c r="E35" s="45">
        <v>35.2</v>
      </c>
      <c r="F35" s="40">
        <v>0.46</v>
      </c>
      <c r="G35" s="41">
        <f t="shared" si="1"/>
        <v>35.660000000000004</v>
      </c>
    </row>
    <row r="36" spans="2:7" ht="21.75" customHeight="1">
      <c r="B36" s="46" t="s">
        <v>220</v>
      </c>
      <c r="C36" s="47" t="s">
        <v>221</v>
      </c>
      <c r="D36" s="28" t="s">
        <v>169</v>
      </c>
      <c r="E36" s="45">
        <v>18.94</v>
      </c>
      <c r="F36" s="40">
        <v>0.67</v>
      </c>
      <c r="G36" s="41">
        <f t="shared" si="1"/>
        <v>19.610000000000003</v>
      </c>
    </row>
  </sheetData>
  <sheetProtection/>
  <mergeCells count="6">
    <mergeCell ref="H1:K1"/>
    <mergeCell ref="C4:E4"/>
    <mergeCell ref="C5:E5"/>
    <mergeCell ref="C10:E10"/>
    <mergeCell ref="C22:E22"/>
    <mergeCell ref="B1:G1"/>
  </mergeCells>
  <printOptions/>
  <pageMargins left="0.2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F8"/>
  <sheetViews>
    <sheetView zoomScalePageLayoutView="0" workbookViewId="0" topLeftCell="B1">
      <selection activeCell="E9" sqref="E9"/>
    </sheetView>
  </sheetViews>
  <sheetFormatPr defaultColWidth="9.140625" defaultRowHeight="15"/>
  <cols>
    <col min="1" max="1" width="3.57421875" style="23" customWidth="1"/>
    <col min="2" max="2" width="7.140625" style="23" customWidth="1"/>
    <col min="3" max="3" width="48.28125" style="23" customWidth="1"/>
    <col min="4" max="4" width="11.57421875" style="23" customWidth="1"/>
    <col min="5" max="5" width="11.00390625" style="23" customWidth="1"/>
    <col min="6" max="6" width="14.28125" style="23" customWidth="1"/>
    <col min="7" max="16384" width="9.140625" style="23" customWidth="1"/>
  </cols>
  <sheetData>
    <row r="1" spans="2:6" ht="24" customHeight="1">
      <c r="B1" s="198" t="s">
        <v>95</v>
      </c>
      <c r="C1" s="198"/>
      <c r="D1" s="198"/>
      <c r="E1" s="198"/>
      <c r="F1" s="198"/>
    </row>
    <row r="2" spans="2:6" ht="31.5" customHeight="1">
      <c r="B2" s="196" t="s">
        <v>545</v>
      </c>
      <c r="C2" s="196"/>
      <c r="D2" s="196"/>
      <c r="E2" s="196"/>
      <c r="F2" s="196"/>
    </row>
    <row r="3" spans="2:6" s="49" customFormat="1" ht="36" customHeight="1">
      <c r="B3" s="139" t="s">
        <v>30</v>
      </c>
      <c r="C3" s="139" t="s">
        <v>37</v>
      </c>
      <c r="D3" s="139" t="s">
        <v>32</v>
      </c>
      <c r="E3" s="139" t="s">
        <v>5</v>
      </c>
      <c r="F3" s="140" t="s">
        <v>6</v>
      </c>
    </row>
    <row r="4" spans="2:6" ht="12" customHeight="1">
      <c r="B4" s="50">
        <v>1</v>
      </c>
      <c r="C4" s="50">
        <v>2</v>
      </c>
      <c r="D4" s="50">
        <v>3</v>
      </c>
      <c r="E4" s="50">
        <v>4</v>
      </c>
      <c r="F4" s="50">
        <v>5</v>
      </c>
    </row>
    <row r="5" spans="2:6" s="53" customFormat="1" ht="20.25" customHeight="1">
      <c r="B5" s="51">
        <v>3</v>
      </c>
      <c r="C5" s="250" t="s">
        <v>222</v>
      </c>
      <c r="D5" s="250"/>
      <c r="E5" s="251"/>
      <c r="F5" s="52"/>
    </row>
    <row r="6" spans="2:6" s="53" customFormat="1" ht="15" customHeight="1">
      <c r="B6" s="54" t="s">
        <v>223</v>
      </c>
      <c r="C6" s="55" t="s">
        <v>224</v>
      </c>
      <c r="D6" s="56">
        <v>6.48</v>
      </c>
      <c r="E6" s="56">
        <v>0.32</v>
      </c>
      <c r="F6" s="57">
        <f>D6+E6</f>
        <v>6.800000000000001</v>
      </c>
    </row>
    <row r="7" spans="2:6" ht="15">
      <c r="B7" s="54" t="s">
        <v>225</v>
      </c>
      <c r="C7" s="55" t="s">
        <v>226</v>
      </c>
      <c r="D7" s="56">
        <v>6.48</v>
      </c>
      <c r="E7" s="56">
        <v>0.29</v>
      </c>
      <c r="F7" s="57">
        <f>D7+E7</f>
        <v>6.7700000000000005</v>
      </c>
    </row>
    <row r="8" spans="2:6" ht="30">
      <c r="B8" s="54" t="s">
        <v>227</v>
      </c>
      <c r="C8" s="55" t="s">
        <v>228</v>
      </c>
      <c r="D8" s="56">
        <v>6.48</v>
      </c>
      <c r="E8" s="56">
        <v>0.29</v>
      </c>
      <c r="F8" s="57">
        <f>D8+E8</f>
        <v>6.7700000000000005</v>
      </c>
    </row>
  </sheetData>
  <sheetProtection/>
  <mergeCells count="3">
    <mergeCell ref="B2:F2"/>
    <mergeCell ref="C5:E5"/>
    <mergeCell ref="B1:F1"/>
  </mergeCells>
  <printOptions/>
  <pageMargins left="0.24" right="0.25" top="0.51" bottom="0.5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2024-05-02T15:30:41Z</dcterms:modified>
  <cp:category/>
  <cp:version/>
  <cp:contentType/>
  <cp:contentStatus/>
</cp:coreProperties>
</file>