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3" activeTab="14"/>
  </bookViews>
  <sheets>
    <sheet name="Массаж" sheetId="1" r:id="rId1"/>
    <sheet name="Лабор.д-ка(гормоны)" sheetId="2" r:id="rId2"/>
    <sheet name="Стоматологические услуги" sheetId="3" r:id="rId3"/>
    <sheet name="Гинекология" sheetId="4" r:id="rId4"/>
    <sheet name="Лабораторная д-ка" sheetId="5" r:id="rId5"/>
    <sheet name="Лучевая -ка" sheetId="6" r:id="rId6"/>
    <sheet name="Пребывание в стационаре" sheetId="7" r:id="rId7"/>
    <sheet name="УЗИ" sheetId="8" r:id="rId8"/>
    <sheet name="Физиотерапия" sheetId="9" r:id="rId9"/>
    <sheet name="Функциональная д-ка" sheetId="10" r:id="rId10"/>
    <sheet name="Офтальмология" sheetId="11" r:id="rId11"/>
    <sheet name="Осмотры врачей" sheetId="12" r:id="rId12"/>
    <sheet name="Медицинские осмотры" sheetId="13" r:id="rId13"/>
    <sheet name="Эндоскопические исследования" sheetId="14" r:id="rId14"/>
    <sheet name="Приемы врачами-специалистами" sheetId="15" r:id="rId15"/>
    <sheet name="Дерматовенерологи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B3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<sst xmlns="http://schemas.openxmlformats.org/spreadsheetml/2006/main" count="1107" uniqueCount="928">
  <si>
    <t>ПРЕЙСКУРАНТ</t>
  </si>
  <si>
    <t>оказываемые в УЗ "Пружанская ЦРБ"</t>
  </si>
  <si>
    <t>№ позиции</t>
  </si>
  <si>
    <t>Наименование  услуги</t>
  </si>
  <si>
    <t>Тариф , руб.</t>
  </si>
  <si>
    <t>Стоимость материалов, руб.</t>
  </si>
  <si>
    <t>Итого стоимость услуги, руб.</t>
  </si>
  <si>
    <t>2.1.</t>
  </si>
  <si>
    <t>Забор мазка на исследование</t>
  </si>
  <si>
    <t xml:space="preserve">3.2. </t>
  </si>
  <si>
    <t>Диатермоэлектро-коагуляция</t>
  </si>
  <si>
    <t xml:space="preserve">3.3 </t>
  </si>
  <si>
    <t>Электроконизация шейки матки</t>
  </si>
  <si>
    <t xml:space="preserve">3.6. </t>
  </si>
  <si>
    <t>3.7.</t>
  </si>
  <si>
    <t>Удаление внутриматочного средства контрацепции</t>
  </si>
  <si>
    <t>3.19.</t>
  </si>
  <si>
    <t>Медицинский аборт с обследованием и обезболиванием</t>
  </si>
  <si>
    <t>4.1</t>
  </si>
  <si>
    <t>Диагностическая лапароскопия</t>
  </si>
  <si>
    <t>4.2</t>
  </si>
  <si>
    <t>1</t>
  </si>
  <si>
    <t>2</t>
  </si>
  <si>
    <t>3</t>
  </si>
  <si>
    <t>4</t>
  </si>
  <si>
    <t>№ п/п</t>
  </si>
  <si>
    <t>Наименование платной медицинской услуги</t>
  </si>
  <si>
    <t>Тариф, руб.</t>
  </si>
  <si>
    <t>А</t>
  </si>
  <si>
    <t>Б</t>
  </si>
  <si>
    <t>1.4.</t>
  </si>
  <si>
    <t>Наименование услуги</t>
  </si>
  <si>
    <t>Стоимость услуги, руб.</t>
  </si>
  <si>
    <t>Стоимость материала, руб.</t>
  </si>
  <si>
    <t>Итого, руб.</t>
  </si>
  <si>
    <t>1.</t>
  </si>
  <si>
    <t>Забор крови из вены</t>
  </si>
  <si>
    <t>4.</t>
  </si>
  <si>
    <t>5.</t>
  </si>
  <si>
    <r>
      <t xml:space="preserve">на платные медицинские услуги по  лабораторной диагностике: </t>
    </r>
    <r>
      <rPr>
        <u val="single"/>
        <sz val="12"/>
        <color indexed="8"/>
        <rFont val="Times New Roman"/>
        <family val="1"/>
      </rPr>
      <t>"Иммунологические исследования"</t>
    </r>
  </si>
  <si>
    <t>Прейскурант цен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</si>
  <si>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</si>
  <si>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</si>
  <si>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</si>
  <si>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</si>
  <si>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</si>
  <si>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</si>
  <si>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</si>
  <si>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</si>
  <si>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</si>
  <si>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</si>
  <si>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</si>
  <si>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</si>
  <si>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</si>
  <si>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</si>
  <si>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</si>
  <si>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</si>
  <si>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</si>
  <si>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</si>
  <si>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</si>
  <si>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</si>
  <si>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</si>
  <si>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</si>
  <si>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</si>
  <si>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</si>
  <si>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</si>
  <si>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</si>
  <si>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</si>
  <si>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</si>
  <si>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</si>
  <si>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</si>
  <si>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</si>
  <si>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</si>
  <si>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</si>
  <si>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</si>
  <si>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</si>
  <si>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</si>
  <si>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</si>
  <si>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</si>
  <si>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</si>
  <si>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</si>
  <si>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</si>
  <si>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</si>
  <si>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</si>
  <si>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</si>
  <si>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</si>
  <si>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</si>
  <si>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</si>
  <si>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</si>
  <si>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</si>
  <si>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</si>
  <si>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</si>
  <si>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</si>
  <si>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>подготовка к проведению процедуры массажа</t>
  </si>
  <si>
    <t>Прейскурант</t>
  </si>
  <si>
    <t>Медикаменты, руб.</t>
  </si>
  <si>
    <t>ИТОГО, руб.</t>
  </si>
  <si>
    <t>Лучевая диагностика:</t>
  </si>
  <si>
    <t>Рентгелогические исследования:</t>
  </si>
  <si>
    <t>Рентгенологические исследования органов грудной полости:</t>
  </si>
  <si>
    <t>Рентгенография органов грудной полости</t>
  </si>
  <si>
    <t>Рентгенография (обзорная) грудной полости в одной проекции</t>
  </si>
  <si>
    <t>Рентгенография (обзорная) грудной полости в двух проекции</t>
  </si>
  <si>
    <t>Линейная томография:</t>
  </si>
  <si>
    <t>Томография (линейная) органов грудной полости в одной проекции-первый снимок</t>
  </si>
  <si>
    <t>Томография (линейная) органов грудной полости второй и каждый последующий снимок</t>
  </si>
  <si>
    <t>Рентгенография сердца с контрастированным пищеводом</t>
  </si>
  <si>
    <t>Рентгенография гортани (обзорная)</t>
  </si>
  <si>
    <t>Ренгенологические исследования органов брюшной полости (органов пищеварения):</t>
  </si>
  <si>
    <t>Рентгеноскопия (обзорная) брюшной полости в одной проекции</t>
  </si>
  <si>
    <t>Рентгенография (обзорная) брюшной полости в двух проекциях</t>
  </si>
  <si>
    <t xml:space="preserve">Самостоятельная рентгеноскопия и рентгенография пищевода 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</si>
  <si>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</si>
  <si>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</si>
  <si>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Холангиография интераоперационная</t>
  </si>
  <si>
    <t xml:space="preserve">Холецистография пероральная </t>
  </si>
  <si>
    <t xml:space="preserve">Ирригоскопия 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</si>
  <si>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</si>
  <si>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</si>
  <si>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костно-суставной системы:</t>
  </si>
  <si>
    <t>Рентгенография отдела  позвоночника: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</si>
  <si>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</si>
  <si>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</si>
  <si>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</si>
  <si>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</si>
  <si>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 xml:space="preserve">Рентгенография придаточных пазух носа </t>
  </si>
  <si>
    <t xml:space="preserve">Рентгенография височно-челюстного сустава </t>
  </si>
  <si>
    <t xml:space="preserve">Рентгенография нижней челюсти </t>
  </si>
  <si>
    <t>Рентгенография костей носа с одной стороны</t>
  </si>
  <si>
    <t xml:space="preserve">Рентгенография височной костив специальных проекциях </t>
  </si>
  <si>
    <t>Рентгенография ключицы</t>
  </si>
  <si>
    <t>Рентгенография лопатки в двух проекциях</t>
  </si>
  <si>
    <t>Рентгенография рёбер</t>
  </si>
  <si>
    <t>Рентгенография грудины</t>
  </si>
  <si>
    <t>Функциональное исследование позвоночника (максимальное сгибание и разгибание)-два снимка</t>
  </si>
  <si>
    <t xml:space="preserve">Ренгенография костей таза  </t>
  </si>
  <si>
    <t>Рентгеновская денситометрия</t>
  </si>
  <si>
    <t>Каждый последующий снимок в специальных проекциях 30х40</t>
  </si>
  <si>
    <t>Каждый последующий снимок в специальных проекциях 13х18</t>
  </si>
  <si>
    <t>Каждый последующий снимок в специальных проекциях 18х24</t>
  </si>
  <si>
    <t>Каждый последующий снимок в специальных проекциях 24х30</t>
  </si>
  <si>
    <t>Рентгенологические исследования, применяемые в урологии и гинекологии:</t>
  </si>
  <si>
    <t>Экскреторная урография (серия из 3-х снимков без перемещения пациента и аппарата)</t>
  </si>
  <si>
    <t>Ретроградная пиелография (серия из 2-х снимков)</t>
  </si>
  <si>
    <t>Уретрография в двух проекциях</t>
  </si>
  <si>
    <t>Ретроградная цистография</t>
  </si>
  <si>
    <t>Метросаль-пингография (серия из 2-х снимков)</t>
  </si>
  <si>
    <t>Флюорография диагностическая в одной проекции</t>
  </si>
  <si>
    <t>Анализ флюорограммы врачом</t>
  </si>
  <si>
    <t xml:space="preserve">№ п/п </t>
  </si>
  <si>
    <t>Наименование услуг</t>
  </si>
  <si>
    <t>Единица измерения</t>
  </si>
  <si>
    <t>Стоимость. руб</t>
  </si>
  <si>
    <r>
      <t>Пребывание в</t>
    </r>
    <r>
      <rPr>
        <b/>
        <sz val="10"/>
        <rFont val="Times New Roman"/>
        <family val="1"/>
      </rPr>
      <t xml:space="preserve"> терапевтическом</t>
    </r>
    <r>
      <rPr>
        <sz val="10"/>
        <rFont val="Times New Roman"/>
        <family val="1"/>
      </rPr>
      <t xml:space="preserve"> стационаре</t>
    </r>
  </si>
  <si>
    <t>койко-день</t>
  </si>
  <si>
    <r>
      <t xml:space="preserve">Пребывание в </t>
    </r>
    <r>
      <rPr>
        <b/>
        <sz val="10"/>
        <rFont val="Times New Roman"/>
        <family val="1"/>
      </rPr>
      <t>хирургическом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</si>
  <si>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стационаре  </t>
    </r>
    <r>
      <rPr>
        <b/>
        <sz val="10"/>
        <rFont val="Times New Roman"/>
        <family val="1"/>
      </rPr>
      <t>гнойной хирургии</t>
    </r>
  </si>
  <si>
    <r>
      <t xml:space="preserve">Пребывание в </t>
    </r>
    <r>
      <rPr>
        <b/>
        <sz val="10"/>
        <rFont val="Times New Roman"/>
        <family val="1"/>
      </rPr>
      <t>акушерско-гинекологическом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</si>
  <si>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педиатрическом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</si>
  <si>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травматологическом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</si>
  <si>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неврологическом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</si>
  <si>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инфекционном</t>
    </r>
    <r>
      <rPr>
        <sz val="10"/>
        <rFont val="Times New Roman"/>
        <family val="1"/>
      </rPr>
      <t xml:space="preserve"> стационаре</t>
    </r>
  </si>
  <si>
    <r>
      <t>Прейскурант действующих цен по ультразвуковой диагностике</t>
    </r>
    <r>
      <rPr>
        <b/>
        <i/>
        <u val="single"/>
        <sz val="12"/>
        <rFont val="Times New Roman"/>
        <family val="1"/>
      </rPr>
      <t xml:space="preserve"> для иностранных граждан, постоянно проживающих на территории РБ</t>
    </r>
  </si>
  <si>
    <t>п/п</t>
  </si>
  <si>
    <t>Наименование платной услуги</t>
  </si>
  <si>
    <t>В</t>
  </si>
  <si>
    <t>Ультразвуковая диагностика:</t>
  </si>
  <si>
    <t>Ультразвуковое исследование органов брюшной полости:</t>
  </si>
  <si>
    <t>2.1.1.2</t>
  </si>
  <si>
    <t>Печень, желчный пузырь без определения функции</t>
  </si>
  <si>
    <t>исследование</t>
  </si>
  <si>
    <t>2.1.2.2</t>
  </si>
  <si>
    <t>Печень, желчный пузырь с определением функции</t>
  </si>
  <si>
    <t>2.1.3.2</t>
  </si>
  <si>
    <t>Поджелудочная железа</t>
  </si>
  <si>
    <t>2.1.5.2</t>
  </si>
  <si>
    <t>Селезенка</t>
  </si>
  <si>
    <t>Ультразвуковое исследование органов мочеполовой системы:</t>
  </si>
  <si>
    <t>2.2.1.2</t>
  </si>
  <si>
    <t>Почки и надпочечники</t>
  </si>
  <si>
    <t>2.2.2.2</t>
  </si>
  <si>
    <t>Мочевой пузырь</t>
  </si>
  <si>
    <t>2.2.3.2</t>
  </si>
  <si>
    <t>Мочевой пузырь с определением остаточной мочи</t>
  </si>
  <si>
    <t>2.2.6.2</t>
  </si>
  <si>
    <t>Предстательная железа (трансабдоминально)</t>
  </si>
  <si>
    <t>2.2.8.2</t>
  </si>
  <si>
    <t>Мошонка</t>
  </si>
  <si>
    <t>2.2.10.2</t>
  </si>
  <si>
    <t>Матка и придатки с мочевым пузырём (трансабдоминально)</t>
  </si>
  <si>
    <t>2.2.11.2</t>
  </si>
  <si>
    <t>Матка и придатки (трансвагинально)</t>
  </si>
  <si>
    <t>2.2.12.2</t>
  </si>
  <si>
    <t>Плод в 1 триместре до 11 недель беременности</t>
  </si>
  <si>
    <t>2.2.13.2</t>
  </si>
  <si>
    <t>Плод в I триместре с 11 до 14 недель беременности</t>
  </si>
  <si>
    <t>2.2.14.2</t>
  </si>
  <si>
    <t>Плод в II и III триместрах беременности</t>
  </si>
  <si>
    <t>2.2.15.2</t>
  </si>
  <si>
    <t>Плод в 1 триместре с 11 до 14 недель беременности или во 2 или 3 триместрах беременности при наличии пороков плода</t>
  </si>
  <si>
    <t>Ультразвуковое исследование других органов:</t>
  </si>
  <si>
    <t>2.3.1.2</t>
  </si>
  <si>
    <t>Щитовидная железа с лимфатическими поверхностными узлами</t>
  </si>
  <si>
    <t>2.3.2.2</t>
  </si>
  <si>
    <t>Молочные железы с лимфатическими поверхностными узлами</t>
  </si>
  <si>
    <t>2.3.3.2</t>
  </si>
  <si>
    <t>Слюнные железы (или подчелюстные, или околоушные)</t>
  </si>
  <si>
    <t>2.3.4.2</t>
  </si>
  <si>
    <t>Мягкие ткани</t>
  </si>
  <si>
    <t>2.3.10.2</t>
  </si>
  <si>
    <t>Плевральная полость</t>
  </si>
  <si>
    <t>2.3.11.2</t>
  </si>
  <si>
    <t xml:space="preserve">Лимфатические узлы (одна область с обеих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</si>
  <si>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2.4.10.2</t>
  </si>
  <si>
    <t>Эхокардиография (М+В режим + допплер + цветное картирование)</t>
  </si>
  <si>
    <t>2.4.18.2</t>
  </si>
  <si>
    <t>Дуплесное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</si>
  <si>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2.4.19.2</t>
  </si>
  <si>
    <t>Транскраниальное дуплесное канирование артерий или вен основания головного мозга</t>
  </si>
  <si>
    <t>2.4.20.2</t>
  </si>
  <si>
    <t>Дуплесное сканирование сосудов с цветным и энергетическим доплером органов брюшной полости и забрюшинного пространства</t>
  </si>
  <si>
    <t>2.4.22.2</t>
  </si>
  <si>
    <t>Дуплесное сканирование сосудов одного анатомического региона</t>
  </si>
  <si>
    <t>Воздействие факторами механической природы</t>
  </si>
  <si>
    <t>3.6.</t>
  </si>
  <si>
    <t>Пневмокомпрессионная терапия</t>
  </si>
  <si>
    <t>Бесконтактный гидромассаж</t>
  </si>
  <si>
    <t>Механический аппаратный массаж на массажной кушетке, массажном кресле</t>
  </si>
  <si>
    <t>Термолечение</t>
  </si>
  <si>
    <t>Функциональная диагностика:</t>
  </si>
  <si>
    <t>5.1.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</si>
  <si>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</si>
  <si>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</si>
  <si>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</si>
  <si>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5.1.2.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</si>
  <si>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мониторирование):</t>
  </si>
  <si>
    <t>5.1.2.1.</t>
  </si>
  <si>
    <t>5.1.3.</t>
  </si>
  <si>
    <t>Электрокардиографическое исследование с дозировкой физической нарузки (велоэргометрия, тедмил -тест)</t>
  </si>
  <si>
    <t>5.3.</t>
  </si>
  <si>
    <t>Исследование функций внешнего дыхания (на автоматизированном оборудовании) ФВД:</t>
  </si>
  <si>
    <t>5.3.1.</t>
  </si>
  <si>
    <t>Иссдедование функций внешнего дыхания без функциональных проб (спирометрия)</t>
  </si>
  <si>
    <t>5.3.3.</t>
  </si>
  <si>
    <t>Пневмотахометрия</t>
  </si>
  <si>
    <t>5.3.4.</t>
  </si>
  <si>
    <t>Регистрация кривой поток-объём форсированного выдоха</t>
  </si>
  <si>
    <t>5.4.3.</t>
  </si>
  <si>
    <t>Электроэнцефалография с функциональными пробами (фотостимуляцией, гипервентиляцией)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</si>
  <si>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</si>
  <si>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</si>
  <si>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</si>
  <si>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 стандартное</t>
  </si>
  <si>
    <t>на платные медицинские услуги по офтальмологии</t>
  </si>
  <si>
    <t>Диагностичекие офтальмологические исследования:</t>
  </si>
  <si>
    <t>3.1.</t>
  </si>
  <si>
    <t>Исследование полей зрения (периметрия)</t>
  </si>
  <si>
    <t>3.5.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</si>
  <si>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</si>
  <si>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</si>
  <si>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Суточная тонометрия</t>
  </si>
  <si>
    <t>3.8.</t>
  </si>
  <si>
    <t>Пневмотонометрия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</si>
  <si>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</si>
  <si>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</si>
  <si>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</si>
  <si>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</si>
  <si>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</si>
  <si>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</si>
  <si>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3.16.</t>
  </si>
  <si>
    <t>Гониоскопия</t>
  </si>
  <si>
    <t>3.18.</t>
  </si>
  <si>
    <t>Офтальмоскопия (исследование глазного дна)</t>
  </si>
  <si>
    <t>Офтальмологические манипуляции:</t>
  </si>
  <si>
    <t>4.1.</t>
  </si>
  <si>
    <t>Мазок с конъюнктивы для исследования на флору и чувствительность к антибиотикам</t>
  </si>
  <si>
    <t>4.2.</t>
  </si>
  <si>
    <t>Промывание слёзных путей</t>
  </si>
  <si>
    <t>4.4.</t>
  </si>
  <si>
    <t>Массаж век с тушированием</t>
  </si>
  <si>
    <t>Стоимость услуги (Брест), руб.</t>
  </si>
  <si>
    <r>
      <t xml:space="preserve">Прейскурант действующих цен </t>
    </r>
    <r>
      <rPr>
        <b/>
        <sz val="11"/>
        <rFont val="Times New Roman"/>
        <family val="1"/>
      </rPr>
      <t xml:space="preserve">по профилактическим осмотрам </t>
    </r>
    <r>
      <rPr>
        <sz val="11"/>
        <rFont val="Times New Roman"/>
        <family val="1"/>
      </rPr>
      <t xml:space="preserve"> и медицинским освидетельствованиям граждан РБ, иностранных граждан, постоянно проживающих на территории РБ </t>
    </r>
  </si>
  <si>
    <t>Осмотры специалистами:</t>
  </si>
  <si>
    <t>врачом-терапевтом</t>
  </si>
  <si>
    <t>врачом-неврологом</t>
  </si>
  <si>
    <t>врачом-офтальмологом</t>
  </si>
  <si>
    <t>врачом-хирургом</t>
  </si>
  <si>
    <t>врачом-акушером-гинекологом</t>
  </si>
  <si>
    <t>врачом-психиатром</t>
  </si>
  <si>
    <t>врачом-инфекционистом</t>
  </si>
  <si>
    <t xml:space="preserve">врачом-дерматовенерологом </t>
  </si>
  <si>
    <t>врачом-оториноларингологом</t>
  </si>
  <si>
    <t>врачом-наркологом</t>
  </si>
  <si>
    <t>врачом-онкологом</t>
  </si>
  <si>
    <t>врачом-стоматологом</t>
  </si>
  <si>
    <t>врачом-урологом</t>
  </si>
  <si>
    <t>вынесение врачом-специалистом заключительного экспертного решения</t>
  </si>
  <si>
    <t xml:space="preserve"> </t>
  </si>
  <si>
    <t xml:space="preserve">регистрация освидетельствуемого медицинским регистратором </t>
  </si>
  <si>
    <t>Функциональные исследования</t>
  </si>
  <si>
    <t>холодовая проба</t>
  </si>
  <si>
    <t>электротермометрия</t>
  </si>
  <si>
    <t>вибрационная чувствительность</t>
  </si>
  <si>
    <t>аудиометрия</t>
  </si>
  <si>
    <t>вращательная проба</t>
  </si>
  <si>
    <t>динамометрия</t>
  </si>
  <si>
    <r>
      <t xml:space="preserve">на платные медицинские услуги по </t>
    </r>
    <r>
      <rPr>
        <b/>
        <i/>
        <sz val="12"/>
        <rFont val="Times New Roman"/>
        <family val="1"/>
      </rPr>
      <t>физиотерапии</t>
    </r>
    <r>
      <rPr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для иностранных граждан, постоянно проживающих на территории РБ, оказываемые в УЗ "Пружанская ЦРБ"</t>
    </r>
  </si>
  <si>
    <r>
      <t xml:space="preserve">Прейскурант действующих цен по </t>
    </r>
    <r>
      <rPr>
        <b/>
        <sz val="12"/>
        <rFont val="Times New Roman"/>
        <family val="1"/>
      </rPr>
      <t xml:space="preserve">функциональной диагностике </t>
    </r>
    <r>
      <rPr>
        <b/>
        <i/>
        <sz val="10"/>
        <rFont val="Times New Roman"/>
        <family val="1"/>
      </rPr>
      <t xml:space="preserve">для иностранных граждан, постоянно проживающих на территории РБ                                                                                                     </t>
    </r>
  </si>
  <si>
    <t>для иностранных граждан, постоянно проживающих на территории РБ, оказываемые в УЗ "Пружанская ЦРБ"</t>
  </si>
  <si>
    <t>Коронка стальная восстановительная с пластмассовой облицовкой</t>
  </si>
  <si>
    <t>Коронка пластмассовая</t>
  </si>
  <si>
    <t>Медицинские  осмотры</t>
  </si>
  <si>
    <t>Тариф,руб.</t>
  </si>
  <si>
    <t>Материлы, руб.</t>
  </si>
  <si>
    <t>Итого,руб.</t>
  </si>
  <si>
    <t xml:space="preserve"> - женщины</t>
  </si>
  <si>
    <t xml:space="preserve"> - мужчины</t>
  </si>
  <si>
    <t>Эзофагогастродуоденоскопия</t>
  </si>
  <si>
    <t>Ректоскопия</t>
  </si>
  <si>
    <t>Ректосигмоскопия</t>
  </si>
  <si>
    <r>
      <t xml:space="preserve"> </t>
    </r>
    <r>
      <rPr>
        <sz val="12"/>
        <rFont val="Arial Cyr"/>
        <family val="0"/>
      </rPr>
      <t xml:space="preserve"> Медицинская справка о годности к управлению  механическими транспортными средствами</t>
    </r>
  </si>
  <si>
    <t xml:space="preserve"> Мед. осмотр при поступлении в учебные заведения ( форма 86-у)</t>
  </si>
  <si>
    <t>Поступление в школу</t>
  </si>
  <si>
    <t xml:space="preserve"> - мальчики</t>
  </si>
  <si>
    <t xml:space="preserve"> - девочки</t>
  </si>
  <si>
    <r>
      <t xml:space="preserve">на платные медицинские услуги по </t>
    </r>
    <r>
      <rPr>
        <b/>
        <i/>
        <sz val="10"/>
        <rFont val="Times New Roman"/>
        <family val="1"/>
      </rPr>
      <t>ЭНДОСКОПИЧЕСКИМ ДИАГНОСТИЧЕСКИМ ИССЛЕДОВАНИЯМ</t>
    </r>
    <r>
      <rPr>
        <b/>
        <i/>
        <u val="single"/>
        <sz val="10"/>
        <rFont val="Times New Roman"/>
        <family val="1"/>
      </rPr>
      <t xml:space="preserve"> для иностранных  граждан, постоянно проживающих на территории  РБ</t>
    </r>
  </si>
  <si>
    <t>Поступление в детский сад</t>
  </si>
  <si>
    <t>Стоимость мат-ов, руб.</t>
  </si>
  <si>
    <t>ИТОГО</t>
  </si>
  <si>
    <t>в УЗ "Пружанская ЦРБ"</t>
  </si>
  <si>
    <r>
      <t>Иммунохимическое определение свободного тироксина в сыворотке крови человека</t>
    </r>
    <r>
      <rPr>
        <b/>
        <sz val="11"/>
        <color indexed="8"/>
        <rFont val="Times New Roman"/>
        <family val="1"/>
      </rPr>
      <t xml:space="preserve"> Т4</t>
    </r>
  </si>
  <si>
    <r>
      <t xml:space="preserve">Иммунохимическое определение общего трийодтиронина в сыворотке крови человека </t>
    </r>
    <r>
      <rPr>
        <b/>
        <sz val="11"/>
        <color indexed="8"/>
        <rFont val="Times New Roman"/>
        <family val="1"/>
      </rPr>
      <t>Т3</t>
    </r>
  </si>
  <si>
    <r>
      <t xml:space="preserve">Иммунохимическое определение аутоантител класса IgG в сыворотке крови человека </t>
    </r>
    <r>
      <rPr>
        <b/>
        <sz val="11"/>
        <color indexed="8"/>
        <rFont val="Times New Roman"/>
        <family val="1"/>
      </rPr>
      <t>АТ-</t>
    </r>
    <r>
      <rPr>
        <b/>
        <u val="single"/>
        <sz val="11"/>
        <color indexed="8"/>
        <rFont val="Times New Roman"/>
        <family val="1"/>
      </rPr>
      <t>ТГ</t>
    </r>
  </si>
  <si>
    <r>
      <t xml:space="preserve">Иммунохимическое определение тиреотропного гормона в сыворотке крови человека </t>
    </r>
    <r>
      <rPr>
        <b/>
        <u val="single"/>
        <sz val="11"/>
        <color indexed="8"/>
        <rFont val="Times New Roman"/>
        <family val="1"/>
      </rPr>
      <t>ТТГ</t>
    </r>
  </si>
  <si>
    <r>
      <t>Иммунохимическое определение аутоантител класса IgG к тироеоидной пероксидазе в сыворотке крови человека</t>
    </r>
    <r>
      <rPr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АТ -ТПО</t>
    </r>
  </si>
  <si>
    <r>
      <t xml:space="preserve">Иммунохимичекое определение простатоспецифического антигена </t>
    </r>
    <r>
      <rPr>
        <b/>
        <sz val="11"/>
        <color indexed="8"/>
        <rFont val="Times New Roman"/>
        <family val="1"/>
      </rPr>
      <t>(ПСА)</t>
    </r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</si>
  <si>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Витамина D</t>
    </r>
  </si>
  <si>
    <t>для иностранных граждан, постоянно проживающих на территории РБ,</t>
  </si>
  <si>
    <t>1.80</t>
  </si>
  <si>
    <t>2.40</t>
  </si>
  <si>
    <t>1.21</t>
  </si>
  <si>
    <t>3.02</t>
  </si>
  <si>
    <t>3.62</t>
  </si>
  <si>
    <t>0.74</t>
  </si>
  <si>
    <t>на платную медицинскую услугу по ЛАБОРАТОРНОЙ ДИАГНОСТИКЕ</t>
  </si>
  <si>
    <t xml:space="preserve">     1.                Исследования анализов   крови</t>
  </si>
  <si>
    <t>Общий анализ крови ручным методом исследования</t>
  </si>
  <si>
    <t>Общий анализ крови автоматизированным методом исследования</t>
  </si>
  <si>
    <t>Развернутый анализ крови ручным методом исследования</t>
  </si>
  <si>
    <t>Развернутый анализ крови автоматизированным методом исследования</t>
  </si>
  <si>
    <t xml:space="preserve">     2.                       Исследования анализов   мочи</t>
  </si>
  <si>
    <t>Общий анализ мочи качественно  ручным методом исследования</t>
  </si>
  <si>
    <t>Общий анализ мочи автоматизированным методом исследования</t>
  </si>
  <si>
    <r>
      <rPr>
        <i/>
        <u val="single"/>
        <sz val="12"/>
        <color indexed="8"/>
        <rFont val="Times New Roman"/>
        <family val="1"/>
      </rPr>
      <t>для иностранных граждан, постоянно проживающих на территории РБ</t>
    </r>
    <r>
      <rPr>
        <sz val="12"/>
        <color indexed="8"/>
        <rFont val="Times New Roman"/>
        <family val="1"/>
      </rPr>
      <t xml:space="preserve"> оказываемые в УЗ "Пружанская ЦРБ"</t>
    </r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</si>
  <si>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онкомаркера СА 125</t>
    </r>
  </si>
  <si>
    <t>0.92</t>
  </si>
  <si>
    <t>1.66</t>
  </si>
  <si>
    <t>5.10</t>
  </si>
  <si>
    <t>10.50</t>
  </si>
  <si>
    <t>7.40</t>
  </si>
  <si>
    <t>7.4</t>
  </si>
  <si>
    <r>
      <t xml:space="preserve">на платные медицинские услуги </t>
    </r>
    <r>
      <rPr>
        <b/>
        <sz val="11"/>
        <rFont val="Times New Roman"/>
        <family val="1"/>
      </rPr>
      <t xml:space="preserve">по дерматовенерологии                                                          </t>
    </r>
    <r>
      <rPr>
        <b/>
        <u val="single"/>
        <sz val="11"/>
        <rFont val="Times New Roman"/>
        <family val="1"/>
      </rPr>
      <t>для граждан РБ, для иностранных граждан постоянно проживающих на территории РБ (с видом на жительство)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</si>
  <si>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гонореи</t>
    </r>
    <r>
      <rPr>
        <b/>
        <i/>
        <sz val="9"/>
        <color indexed="8"/>
        <rFont val="Times New Roman"/>
        <family val="1"/>
      </rPr>
      <t xml:space="preserve"> (Neisseria gonorhoeae)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</si>
  <si>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трихомоноза</t>
    </r>
    <r>
      <rPr>
        <b/>
        <i/>
        <sz val="9"/>
        <color indexed="8"/>
        <rFont val="Times New Roman"/>
        <family val="1"/>
      </rPr>
      <t xml:space="preserve"> (Trichomonas vaginalis)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</si>
  <si>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уреаплазмоза (Ureaplasma Urealytirum)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</si>
  <si>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микоплазмоза (Мicoplasma  hominis)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</si>
  <si>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микоплазмоза (Мicoplasma genitalium)</t>
    </r>
    <r>
      <rPr>
        <sz val="9"/>
        <color indexed="8"/>
        <rFont val="Times New Roman"/>
        <family val="1"/>
      </rPr>
      <t xml:space="preserve"> 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</si>
  <si>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хламидиоза (Chlamydia trachomatis) методом ПЦР (РТ)</t>
    </r>
  </si>
  <si>
    <r>
      <t xml:space="preserve">Определение возбудителя  </t>
    </r>
    <r>
      <rPr>
        <b/>
        <sz val="9"/>
        <color indexed="8"/>
        <rFont val="Times New Roman"/>
        <family val="1"/>
      </rPr>
      <t>герпетической инфекции(ВПГ) методом ПЦР 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</si>
  <si>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папилломавирусной инфекции(ВПЧ) методом 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</si>
  <si>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цитомегаловирусной инфекции (ЦМВ) методом ПЦР(РТ)</t>
    </r>
  </si>
  <si>
    <r>
      <t xml:space="preserve">на платные медицинские услуги </t>
    </r>
    <r>
      <rPr>
        <b/>
        <sz val="8"/>
        <color indexed="8"/>
        <rFont val="Times New Roman"/>
        <family val="1"/>
      </rPr>
      <t xml:space="preserve">для </t>
    </r>
    <r>
      <rPr>
        <b/>
        <u val="single"/>
        <sz val="8"/>
        <color indexed="8"/>
        <rFont val="Times New Roman"/>
        <family val="1"/>
      </rPr>
      <t xml:space="preserve"> граждан , постоянно проживающих на территории РБ по массажу</t>
    </r>
    <r>
      <rPr>
        <sz val="8"/>
        <color indexed="8"/>
        <rFont val="Times New Roman"/>
        <family val="1"/>
      </rPr>
      <t>, оказываемые в УЗ"Пружанская ЦРБ"</t>
    </r>
  </si>
  <si>
    <t>на платные медицинские услуги</t>
  </si>
  <si>
    <t>по стоматологии, оказываемые иностранным гражданам постоянно проживающим на территории РБ в УЗ "Пружанская ЦРБ"</t>
  </si>
  <si>
    <t>Общие стоматологические мероприятия (терапевтические, амбулаторно-хирургические, ортопедические, ортодонтические)</t>
  </si>
  <si>
    <t>1.1</t>
  </si>
  <si>
    <t>Стоматологическое обследование при первичном обращении</t>
  </si>
  <si>
    <t>1.2</t>
  </si>
  <si>
    <t>Динамическое наблюдение  в процессе лечения</t>
  </si>
  <si>
    <t>1.3.1</t>
  </si>
  <si>
    <t xml:space="preserve">Стоматологическое обследование с выдачей консультативного заключения </t>
  </si>
  <si>
    <t>Анализ дентальных снимков</t>
  </si>
  <si>
    <t>Анализ визиограмм, панорамных  рентгенограмм, ортопантомограмм,телерентгенограмм</t>
  </si>
  <si>
    <t>Анализ результатов дополнительных методов исследования</t>
  </si>
  <si>
    <t>Мотивация по факторам риска стоматологических заболеваний. Обучение пациента чистке зубов</t>
  </si>
  <si>
    <t>1.8</t>
  </si>
  <si>
    <t>Покрытие одного зуба фторсодержащим или герметизирующим препаратом</t>
  </si>
  <si>
    <t>Покрытие последующего зуба фторсодержащим или герметизирующим препаратом</t>
  </si>
  <si>
    <t>Избирательное пришлифование бугров одного зуба</t>
  </si>
  <si>
    <t>Избирательное пришлифование бугров двух контактных зубов (супраокклюзия)</t>
  </si>
  <si>
    <t>Контроль гигиены с применением специальных индексов в области ключевых зубов</t>
  </si>
  <si>
    <t>Удаление зубного налета с одного зуба, очистка зуба</t>
  </si>
  <si>
    <t>Инструментальное удаление зубных отложений с одного зуба с дополнительным использованием химических препаратов</t>
  </si>
  <si>
    <t>Ультразвуковое удаление зубных отложений с одного зуба</t>
  </si>
  <si>
    <t>Полирование одного зуба после снятия зубных отложений</t>
  </si>
  <si>
    <t>Изготовление временной пломбы</t>
  </si>
  <si>
    <t>Удаление одной прочнофиксированной пломбы</t>
  </si>
  <si>
    <t>1.24</t>
  </si>
  <si>
    <t>Удаление одной дефектной пломбы</t>
  </si>
  <si>
    <t>1.25</t>
  </si>
  <si>
    <t>Снятие одной пластмассовой коронки</t>
  </si>
  <si>
    <t>Снятие одной штамповочной коронки</t>
  </si>
  <si>
    <t>1.27.</t>
  </si>
  <si>
    <t>Снятие одной цельнолитой, металлокерамической , металлоакриловой коронки</t>
  </si>
  <si>
    <t>1.28.</t>
  </si>
  <si>
    <t>Инстилляция ( орошение) полости рта антисептиком</t>
  </si>
  <si>
    <t>1.29.</t>
  </si>
  <si>
    <t>Ретракция десны одного зуба</t>
  </si>
  <si>
    <t>1.30</t>
  </si>
  <si>
    <t>Применение кровоостанавливающего средства</t>
  </si>
  <si>
    <t>1.32.</t>
  </si>
  <si>
    <t>Временное шинирование зубов стекловолоконной лентой (в расчете на один зуб)</t>
  </si>
  <si>
    <t>1.33.</t>
  </si>
  <si>
    <t>Временное шинирование зубов стекловолоконной лентой с возмещением одного зуба без стоимости материалов</t>
  </si>
  <si>
    <t>1.36.</t>
  </si>
  <si>
    <t>Снятие оттиска из альгинатной массы</t>
  </si>
  <si>
    <t>1.37.</t>
  </si>
  <si>
    <t>Снятие оттиска из силиконовой , полисилоксановой массы</t>
  </si>
  <si>
    <t>1.39.</t>
  </si>
  <si>
    <t>Снятие оттиска из гипса</t>
  </si>
  <si>
    <t>1.41.</t>
  </si>
  <si>
    <t>Отливка модели из гипса</t>
  </si>
  <si>
    <t>1.42.</t>
  </si>
  <si>
    <t>Отливка модели из супергипса</t>
  </si>
  <si>
    <t>1.43</t>
  </si>
  <si>
    <t>Отливка модели комбинированной</t>
  </si>
  <si>
    <t>1.44.</t>
  </si>
  <si>
    <t>Гравировка гипсовых моделей</t>
  </si>
  <si>
    <t>1.45</t>
  </si>
  <si>
    <t>Аппликационная анестезия</t>
  </si>
  <si>
    <t>1.46</t>
  </si>
  <si>
    <t>Инфильтрационная анестезия</t>
  </si>
  <si>
    <t>1.47</t>
  </si>
  <si>
    <t>Проводниковая анестезия</t>
  </si>
  <si>
    <t>Стоматология терапевтическая(терапевтическое стоматологическое лечение)</t>
  </si>
  <si>
    <t>2.3.</t>
  </si>
  <si>
    <t>Герметизация фиссур одного зуба (неинвазивный метод)</t>
  </si>
  <si>
    <t>Препарирование твердых тканей одного зуба при лечении кариеса ( 1,2,3,4,5 классов по Блэку) и некариозных заболеваний, возникших после прорезывания зубов с локализацией полостей независимо от поверхности</t>
  </si>
  <si>
    <t>2.3.1.</t>
  </si>
  <si>
    <t>Минимальное инвазивное препарирование кариозной полости</t>
  </si>
  <si>
    <t>2.3.2.</t>
  </si>
  <si>
    <t>Препарирование кариозной полости при разрушении до 1/3 коронки зуба</t>
  </si>
  <si>
    <t>2.3.3.</t>
  </si>
  <si>
    <t>Препарирование кариозной полости при разрушении до 1/2 коронки зуба</t>
  </si>
  <si>
    <t>2.3.4.</t>
  </si>
  <si>
    <t>Препарирование кариозной полости при разрушении более  1/2 коронки зуба</t>
  </si>
  <si>
    <t>2.4.</t>
  </si>
  <si>
    <t>Изготовление изолирующей цементосодержащей прокладки</t>
  </si>
  <si>
    <t>2.5.</t>
  </si>
  <si>
    <t>Изготовление изолирующей прокладки из стеклоиномерного цемента</t>
  </si>
  <si>
    <t>2.6.</t>
  </si>
  <si>
    <t>Изготовление изолирующей фотоотверждаемой (композит, компомер, флоу) прокладки</t>
  </si>
  <si>
    <t>2.7.</t>
  </si>
  <si>
    <t>Изготовление изолирующей прокладки адгезивной системой</t>
  </si>
  <si>
    <t>2.8.</t>
  </si>
  <si>
    <t>Изготовление кальцийсодержащей лечебной прокладки</t>
  </si>
  <si>
    <t>2.9.</t>
  </si>
  <si>
    <t>Эндодонтическое лечение одного зуба при пульпите и апикальном периодонтите:</t>
  </si>
  <si>
    <t>2.9.1</t>
  </si>
  <si>
    <t>Препарирование кариозной полости и полости однокорневого зуба</t>
  </si>
  <si>
    <t>2.9.2</t>
  </si>
  <si>
    <t>Препарирование кариозной полости и полости многокорневого зуба</t>
  </si>
  <si>
    <t>2.9.3</t>
  </si>
  <si>
    <t>Наложение девитализирующей пасты</t>
  </si>
  <si>
    <t>2.9.4.</t>
  </si>
  <si>
    <t>Инструментальная обработка одного хорошо проходимого канала</t>
  </si>
  <si>
    <t>2.9.5.</t>
  </si>
  <si>
    <t>Инструментальная обработка одного плохо проходимого канала</t>
  </si>
  <si>
    <t>2.9.8</t>
  </si>
  <si>
    <t>Ампутация пульпы</t>
  </si>
  <si>
    <t>2.9.9.</t>
  </si>
  <si>
    <t>Наложение пасты над устьями каналов</t>
  </si>
  <si>
    <t>2.9.10.</t>
  </si>
  <si>
    <t>Экстирпация пульпы из одного канала</t>
  </si>
  <si>
    <t>2.9.11.</t>
  </si>
  <si>
    <t>Распломбирование и инструментальная обработка одного канала зуба, ранее запломбированного пастой</t>
  </si>
  <si>
    <t>2.9.12</t>
  </si>
  <si>
    <t>Распломбирование и инструментальная обработка одного канала зуба, ранее запломбированного цементом, резорцинформалином</t>
  </si>
  <si>
    <t>2.9.15</t>
  </si>
  <si>
    <t>Антисептическая обработка одного канала</t>
  </si>
  <si>
    <t>2.9.17</t>
  </si>
  <si>
    <t>Лечебная внутриканальная повязка одного канала</t>
  </si>
  <si>
    <t>2.9.18.</t>
  </si>
  <si>
    <t>Извлечение инородного тела из одного канала</t>
  </si>
  <si>
    <t>2.9.19.</t>
  </si>
  <si>
    <t>Извлечение штифта, культевой вкладки из одного канала</t>
  </si>
  <si>
    <t>2.9.20</t>
  </si>
  <si>
    <t>Пломбирование одного канала пастой (силлером)</t>
  </si>
  <si>
    <t>2.9.21</t>
  </si>
  <si>
    <t>Пломбирование одного канала гуттаперчевыми штифтами  на силлере методом конденсации</t>
  </si>
  <si>
    <t>2.10.</t>
  </si>
  <si>
    <t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</t>
  </si>
  <si>
    <t>2.10.1</t>
  </si>
  <si>
    <t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при минимальном инвазивном препарировании кариозной полости</t>
  </si>
  <si>
    <t>2.10.2</t>
  </si>
  <si>
    <t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кариозной полости при разрушении до 1/3 коронки зуба</t>
  </si>
  <si>
    <t>2.10.3</t>
  </si>
  <si>
    <t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кариозной полости при разрушении до 1/2 коронки зуба</t>
  </si>
  <si>
    <t>2.10.4</t>
  </si>
  <si>
    <t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кариозной полости при разрушении более 1/2 коронки зуба</t>
  </si>
  <si>
    <t>2.11</t>
  </si>
  <si>
    <t>Реставрация коронковой части одного зуба фотополимерным композиционным  материалом  при лечении кариозной полости 1,2,3,4,5 классов по Блэку с локализацией полостей независимо от поверхности :</t>
  </si>
  <si>
    <t>2.11.1</t>
  </si>
  <si>
    <t>Реставрация коронковой части одного зуба фотополимерным композиционным  материалом  при лечении кариозной полости 1,2,3,4,5 классов по Блэку с локализацией полостей независимо от поверхности при минимальном инвазивном препарировании кариозной полости</t>
  </si>
  <si>
    <t>2.11.2</t>
  </si>
  <si>
    <t>Реставрация коронковой части одного зуба фотополимерным композиционным  материалом  при лечении кариозной полости 1,2,3,4,5 классов по Блэку с локализацией полостей независимо от поверхности при разрушении до 1/3 коронки зуба</t>
  </si>
  <si>
    <t>2.11.3</t>
  </si>
  <si>
    <t>Реставрация коронковой части одного зуба фотополимерным композиционным  материалом  при лечении кариозной полости 1,2,3,4,5 классов по Блэку с локализацией полостей независимо от поверхности при разрушении до 1/2коронки зуба</t>
  </si>
  <si>
    <t>2.11.4</t>
  </si>
  <si>
    <t>Реставрация коронковой части одного зуба фотополимерным композиционным  материалом  при лечении кариозной полости 1,2,3,4,5 классов по Блэку с локализацией полостей независимо от поверхности при разрушении более 1/2коронки зуба</t>
  </si>
  <si>
    <t>2.12</t>
  </si>
  <si>
    <t xml:space="preserve">Реставрация коронковой части одного зуба компомером при лечении кариозной полости 1,2,3,4,5 классов по Блэку с локализацией полостей независимо от поверхности </t>
  </si>
  <si>
    <t>2.12.1</t>
  </si>
  <si>
    <t>Реставрация коронковой части одного зуба компомером  при лечении кариозной полости 1,2,3,4,5 классов по Блэку с локализацией полостей независимо от поверхности при минимальном инвазивном препарировании кариозной полости</t>
  </si>
  <si>
    <t>2.12.2</t>
  </si>
  <si>
    <t>Реставрация коронковой части одного зуба компомером  при лечении кариозной полости 1,2,3,4,5 классов по Блэку с локализацией полостей независимо от поверхности кариозной полости при разрушении до 1/3 коронки зуба</t>
  </si>
  <si>
    <t>2.12.3</t>
  </si>
  <si>
    <t>Реставрация коронковой части одного зуба компомером  при лечении кариозной полости 1,2,3,4,5 классов по Блэку с локализацией полостей независимо от поверхности кариозной полости при разрушении до 1/2 коронки зуба</t>
  </si>
  <si>
    <t>2.12.4</t>
  </si>
  <si>
    <t>Реставрация коронковой части одного зуба компомером  при лечении кариозной полости 1,2,3,4,5 классов по Блэку с локализацией полостей независимо от поверхности кариозной полости при разрушении более 1/2 коронки зуба</t>
  </si>
  <si>
    <t>2.14</t>
  </si>
  <si>
    <t xml:space="preserve">Реставрация коронковой части одного зуба стеклоиномерным цементом    при лечении кариозной полости 1,2,3,4,5 классов по Блэку с локализацией полостей независимо от поверхности </t>
  </si>
  <si>
    <t>2.14.1.</t>
  </si>
  <si>
    <t>Реставрация коронковой части одного зуба стеклоиномерным цементом    при лечении кариозной полости 1,2,3,4,5 классов по Блэку с локализацией полостей независимо от поверхности кариозной полости при минимальном инвазивном препарировании кариозной полости</t>
  </si>
  <si>
    <t>2.14.2</t>
  </si>
  <si>
    <t>Реставрация коронковой части одного зуба стеклоиномерным цементом    при лечении кариозной полости 1,2,3,4,5 классов по Блэку с локализацией полостей независимо от поверхности кариозной полости при разрушении до 1/3 коронки зуба</t>
  </si>
  <si>
    <t>2.14.3</t>
  </si>
  <si>
    <t>Реставрация коронковой части одного зуба стеклоиномерным цементом    при лечении кариозной полости 1,2,3,4,5 классов по Блэку с локализацией полостей независимо от поверхности кариозной полости при разрушении до 1/2 коронки зуба</t>
  </si>
  <si>
    <t>2.14.4</t>
  </si>
  <si>
    <t>Реставрация коронковой части одного зуба стеклоиномерным цементом    при лечении кариозной полости 1,2,3,4,5 классов по Блэку с локализацией полостей независимо от поверхности кариозной полости при разрушении более 1/2 коронки зуба</t>
  </si>
  <si>
    <t>2.15</t>
  </si>
  <si>
    <t>Восстановление коронковой части зуба с применением парапульпарного штифта ( без стоимости пломбы)</t>
  </si>
  <si>
    <t>2.16</t>
  </si>
  <si>
    <t>Восстановление коронковой части зуба с применением стекловолоконного, углеволоконного штифта  в одном канале (без стоимости пломбы)</t>
  </si>
  <si>
    <t>2.17</t>
  </si>
  <si>
    <t>Восстановление коронковой части зуба с применением анкера (интрапульпврного штифта)   в одном канале ( без стоимости пломбы)</t>
  </si>
  <si>
    <t>2.18</t>
  </si>
  <si>
    <t>Виниринговое (прямое) покрытие коронковой части зуба (без стоимости пломбы)</t>
  </si>
  <si>
    <t>2.19</t>
  </si>
  <si>
    <t>Восстановление угла коронковой части зуба при отломе (без стоимости пломбы)</t>
  </si>
  <si>
    <t>2.20</t>
  </si>
  <si>
    <t>Восстановление угла коронковой части зуба при лечении кариеса и пульпита (без стоимости пломбы)</t>
  </si>
  <si>
    <t>2.21</t>
  </si>
  <si>
    <t>Полное восстановление анатомической формы коронковой части фронтального зуба (без стоимости пломбы)</t>
  </si>
  <si>
    <t>2.22</t>
  </si>
  <si>
    <t>Полное восстановление анатомической формы коронковой части жевательного  зуба (без стоимости пломбы)</t>
  </si>
  <si>
    <t>2.23</t>
  </si>
  <si>
    <t>Наложение матрицы</t>
  </si>
  <si>
    <t>2.25</t>
  </si>
  <si>
    <t>Установка межзубных клиньев</t>
  </si>
  <si>
    <t>2.27</t>
  </si>
  <si>
    <t>Шлифовка, полировка пломбы из композиционного материала :</t>
  </si>
  <si>
    <t>2.27.1.</t>
  </si>
  <si>
    <t>Шлифовка, полировка пломбы из композиционного материала химического отверждения</t>
  </si>
  <si>
    <t>2.27.2</t>
  </si>
  <si>
    <t>Шлифовка, полировка пломбы из композиционного материала фотоотверждаемого</t>
  </si>
  <si>
    <t>2.28</t>
  </si>
  <si>
    <t>Шлифовка, полировка пломбы из стеклоиномерного цемента</t>
  </si>
  <si>
    <t>2.33</t>
  </si>
  <si>
    <t>Ирригационная терапия одного периодонтального кармана у одного зуба</t>
  </si>
  <si>
    <t>2.34</t>
  </si>
  <si>
    <t>Противовоспалительная лечебная повязка в области одного секстанта</t>
  </si>
  <si>
    <t>2.35</t>
  </si>
  <si>
    <t>Наложение защитной повязки в области одного секстанта</t>
  </si>
  <si>
    <t>Стоматология хирургическая (амбулаторно-хирургическое стоматологическое лечение)</t>
  </si>
  <si>
    <t>3.7</t>
  </si>
  <si>
    <t>Операция удаления одного однокорневого зуба</t>
  </si>
  <si>
    <t>3.10</t>
  </si>
  <si>
    <t>Операция удаления одного многокорневого зуба</t>
  </si>
  <si>
    <t>Стоматология ортопедическая ( клиническая часть ортопедического стоматологического лечения)</t>
  </si>
  <si>
    <t>Временная фиксация одной коронки</t>
  </si>
  <si>
    <t>Временная фиксация последующей коронки в протезе</t>
  </si>
  <si>
    <t>4.3</t>
  </si>
  <si>
    <t>Постоянная фиксация одной коронки, реставрационной вкладки</t>
  </si>
  <si>
    <t>4.4</t>
  </si>
  <si>
    <t>Постоянная фиксация одной последующей  коронки, реставрационной вкладки</t>
  </si>
  <si>
    <t>4.5</t>
  </si>
  <si>
    <t>Постоянная фиксация вкладки культевой со штифтом</t>
  </si>
  <si>
    <t>4.6</t>
  </si>
  <si>
    <t>Исправление фасетки пластмассовой</t>
  </si>
  <si>
    <t>4.7</t>
  </si>
  <si>
    <t>4.9</t>
  </si>
  <si>
    <t>Клиническая параллелометрия</t>
  </si>
  <si>
    <t>4.10</t>
  </si>
  <si>
    <t>Коррекция съемного протеза</t>
  </si>
  <si>
    <t>4.11</t>
  </si>
  <si>
    <t>Перебазировка съемного протеза, починка</t>
  </si>
  <si>
    <t>4.12</t>
  </si>
  <si>
    <t>Оттиск функциональный</t>
  </si>
  <si>
    <t>4.13</t>
  </si>
  <si>
    <t>Припасовка индивидуальной ложки</t>
  </si>
  <si>
    <t>4.14</t>
  </si>
  <si>
    <t>Определение фиксированного прикуса</t>
  </si>
  <si>
    <t>4.15</t>
  </si>
  <si>
    <t>Определение центральной оклюзии с использованием восковых валиков</t>
  </si>
  <si>
    <t>4.16</t>
  </si>
  <si>
    <t>Проверка конструкции съемного протеза</t>
  </si>
  <si>
    <t>4.17</t>
  </si>
  <si>
    <t>Проверка каркаса бюгельного протеза</t>
  </si>
  <si>
    <t>4.18</t>
  </si>
  <si>
    <t>Сдача съемного протеза</t>
  </si>
  <si>
    <t>4.19</t>
  </si>
  <si>
    <t>Препарирование одного зуба, корня под культевую штифтовую  вкладку с одним каналом</t>
  </si>
  <si>
    <t>4.20</t>
  </si>
  <si>
    <t>Препарирование одного зуба, корня под культевую штифтовую вкладку с двумя каналами</t>
  </si>
  <si>
    <t>4.21</t>
  </si>
  <si>
    <t>Препарирование одного зуба, корня под культевую штифтовую вкладку с тремя каналами</t>
  </si>
  <si>
    <t>4.22</t>
  </si>
  <si>
    <t>Моделирование вкладки культевой со штифтом</t>
  </si>
  <si>
    <t>4.24</t>
  </si>
  <si>
    <t>Припасовка вкладки культевой со штифтом</t>
  </si>
  <si>
    <t>4.27</t>
  </si>
  <si>
    <t>Препарирование одного зуба под коронку штампованную, колпачок</t>
  </si>
  <si>
    <t>4.28</t>
  </si>
  <si>
    <t>Усложненное препарирование одного зуба под коронку штампованную, колпачок</t>
  </si>
  <si>
    <t>4.29</t>
  </si>
  <si>
    <t>Препарирование одного зуба  под коронку штампованную бюгельную</t>
  </si>
  <si>
    <t>4.30</t>
  </si>
  <si>
    <t>Усложненное препарирование одного зуба под коронку штампованную,бюгельную</t>
  </si>
  <si>
    <t>4.31</t>
  </si>
  <si>
    <t>Препарирование одного зуба  под коронку штампованную с облицовкой</t>
  </si>
  <si>
    <t>4.32</t>
  </si>
  <si>
    <t>Усложненное препарирование одного зуба под коронку штампованную с облицовкой</t>
  </si>
  <si>
    <t>4.35</t>
  </si>
  <si>
    <t>Препарирование одного зуба под коронку пластмассовую</t>
  </si>
  <si>
    <t>4.36</t>
  </si>
  <si>
    <t>Усложненное препарирование одного зуба под коронку пластмассовую</t>
  </si>
  <si>
    <t>4.37</t>
  </si>
  <si>
    <t>Препарирование одного зуба  под коронку цельнолитую</t>
  </si>
  <si>
    <t>4.38</t>
  </si>
  <si>
    <t>Усложненное препарирование одного зуба под коронку цельнолитую</t>
  </si>
  <si>
    <t>4.39</t>
  </si>
  <si>
    <t>Препарирование одного зуба  под коронку металлокерамическую, металлоакриловую, металлокомпозитную, безметалловую</t>
  </si>
  <si>
    <t>4.40</t>
  </si>
  <si>
    <t xml:space="preserve"> Усложненое препарирование одного зуба  под коронку металлокерамическую, металлоакриловую, металлокомпозитную, безметалловую</t>
  </si>
  <si>
    <t>4.43</t>
  </si>
  <si>
    <t>Припасовка одной штампованной, бюгельной коронки, колпачка</t>
  </si>
  <si>
    <t>4.44</t>
  </si>
  <si>
    <t>Припасовка одной коронки с облицовкой, пластмассовой</t>
  </si>
  <si>
    <t>4.46</t>
  </si>
  <si>
    <t>Припасовка одной коронки цельнолитой</t>
  </si>
  <si>
    <t>4.47</t>
  </si>
  <si>
    <t>Припасовка одной коронки  металлокерамической, металлоакриловой, металлокомпозитной, безметалловой</t>
  </si>
  <si>
    <t>4.49</t>
  </si>
  <si>
    <t>Припасовка каркаса мостовидного протеза</t>
  </si>
  <si>
    <t>4.50</t>
  </si>
  <si>
    <t>Сдача несъемной конструкции протеза из расчета на одну единицу</t>
  </si>
  <si>
    <t>4.52</t>
  </si>
  <si>
    <t>Протезирование временными конструкциями протезов :</t>
  </si>
  <si>
    <t xml:space="preserve">4.52.1 </t>
  </si>
  <si>
    <t>Изготовление одной временной коронки</t>
  </si>
  <si>
    <t>4.52.2</t>
  </si>
  <si>
    <t>Изготовление одного временного зуба</t>
  </si>
  <si>
    <t>6</t>
  </si>
  <si>
    <t>Зуботехнические работы (лабораторная часть ортопедического стоматологического лечения)</t>
  </si>
  <si>
    <t>6.1</t>
  </si>
  <si>
    <t>6.2</t>
  </si>
  <si>
    <t>6.3</t>
  </si>
  <si>
    <t>6.4.</t>
  </si>
  <si>
    <t>Съемные пластиночные зубные  протезы</t>
  </si>
  <si>
    <t>6.4.1</t>
  </si>
  <si>
    <t>Съмный пластиночный протез с одним зубом из пластмассы</t>
  </si>
  <si>
    <t>6.4.2</t>
  </si>
  <si>
    <t>Съмный пластиночный протез с двумя зубами из пластмассы</t>
  </si>
  <si>
    <t>6.4.3</t>
  </si>
  <si>
    <t>Съмный пластиночный протез с тремя зубами из пластмассы</t>
  </si>
  <si>
    <t>6.4.4</t>
  </si>
  <si>
    <t>Съмный пластиночный протез с четырьмя зубами из пластмассы</t>
  </si>
  <si>
    <t>6.4.5</t>
  </si>
  <si>
    <t>Съмный пластиночный протез с пятью зубами из пластмассы</t>
  </si>
  <si>
    <t>6.4.6</t>
  </si>
  <si>
    <t>Съмный пластиночный протез с шестью зубами из пластмассы</t>
  </si>
  <si>
    <t>6.4.7</t>
  </si>
  <si>
    <t>Съмный пластиночный протез с семью зубами из пластмассы</t>
  </si>
  <si>
    <t>6.4.8</t>
  </si>
  <si>
    <t>Съмный пластиночный протез с восемью зубами из пластмассы</t>
  </si>
  <si>
    <t>6.4.9</t>
  </si>
  <si>
    <t>Съмный пластиночный протез с девятью зубами из пластмассы</t>
  </si>
  <si>
    <t>6.4.10</t>
  </si>
  <si>
    <t>Съмный пластиночный протез с десятью зубами из пластмассы</t>
  </si>
  <si>
    <t>6.4.11</t>
  </si>
  <si>
    <t>Съмный пластиночный протез с одиннадцатью зубами из пластмассы</t>
  </si>
  <si>
    <t>6.4.12</t>
  </si>
  <si>
    <t>Съмный пластиночный протез с двенадцатью зубами из пластмассы</t>
  </si>
  <si>
    <t>6.4.13</t>
  </si>
  <si>
    <t>Съмный пластиночный протез с тринадцатью зубами из пластмассы</t>
  </si>
  <si>
    <t>6.4.14</t>
  </si>
  <si>
    <t>Полный съмный пластиночный протез с зубами из пластмассы</t>
  </si>
  <si>
    <t>6.4.15</t>
  </si>
  <si>
    <t xml:space="preserve"> Полный съмный пластиночный протез с зубами из пластмассы с усложенной постановкой зубов</t>
  </si>
  <si>
    <t>6.4.17</t>
  </si>
  <si>
    <t>Приварка одного зуба из пластмассы</t>
  </si>
  <si>
    <t>6.4.18</t>
  </si>
  <si>
    <t>Приварка двух зубов  из пластмассы</t>
  </si>
  <si>
    <t>6.4.19</t>
  </si>
  <si>
    <t>Приварка трех зубов  из пластмассы</t>
  </si>
  <si>
    <t>6.4.20</t>
  </si>
  <si>
    <t>Приварка четырех зубов из пластмассы</t>
  </si>
  <si>
    <t>6.4.21</t>
  </si>
  <si>
    <t>Изготовление базиса литого из хромокобальтового сплава</t>
  </si>
  <si>
    <t>6.4.22</t>
  </si>
  <si>
    <t>Изготовление мягкой прокладки к базису</t>
  </si>
  <si>
    <t>6.4.23</t>
  </si>
  <si>
    <t>Индивидуальная ложка (жесткая)</t>
  </si>
  <si>
    <t>6.4.24</t>
  </si>
  <si>
    <t>Изготовление кламера гнутого</t>
  </si>
  <si>
    <t>6.4.25</t>
  </si>
  <si>
    <t>Изготовление телескопического крепления</t>
  </si>
  <si>
    <t>6.4.26</t>
  </si>
  <si>
    <t>Армирование протеза литыми конструкциями</t>
  </si>
  <si>
    <t>6.4.28</t>
  </si>
  <si>
    <t>Перебазировка съемного протеза, перепостановка зуба</t>
  </si>
  <si>
    <t>6.4.30</t>
  </si>
  <si>
    <t xml:space="preserve">Армирование протеза сеткой стандартной </t>
  </si>
  <si>
    <t>6.5.</t>
  </si>
  <si>
    <t>Бюгельные зубные  протезы  из стали, титана, кобальтохромового сплава</t>
  </si>
  <si>
    <t>6.5.1</t>
  </si>
  <si>
    <t>Дуга верхняя</t>
  </si>
  <si>
    <t>6.5.2</t>
  </si>
  <si>
    <t xml:space="preserve">Дуга нижняя </t>
  </si>
  <si>
    <t>6.5.3</t>
  </si>
  <si>
    <t>Базис литой из хромокобальтового сплава</t>
  </si>
  <si>
    <t>6.5.4</t>
  </si>
  <si>
    <t>Зуб литой</t>
  </si>
  <si>
    <t>6.5.5</t>
  </si>
  <si>
    <t>Зуб литой с пластмассовой фасеткой</t>
  </si>
  <si>
    <t>6.5.6</t>
  </si>
  <si>
    <t>Кламер опорно-удерживающий, звено многозвеньевого кламмера</t>
  </si>
  <si>
    <t>6.5.7</t>
  </si>
  <si>
    <t>Кламмер опорно-удерживающий 1-й тип по Нею</t>
  </si>
  <si>
    <t>6.5.8</t>
  </si>
  <si>
    <t>Кламмер опорно-удерживающий 2-й тип по Нею</t>
  </si>
  <si>
    <t>6.5.9</t>
  </si>
  <si>
    <t>Кламмер опорно-удерживающий 3-й тип по Нею</t>
  </si>
  <si>
    <t>6.5.10</t>
  </si>
  <si>
    <t>Кламмер опорно-удерживающий 4-й тип по Нею</t>
  </si>
  <si>
    <t>6.5.11</t>
  </si>
  <si>
    <t>Кламмер опорно-удерживающий 5-й тип по Нею</t>
  </si>
  <si>
    <t>6.5.12</t>
  </si>
  <si>
    <t>Седло (сетка) для крепления с пластмассой</t>
  </si>
  <si>
    <t>6.5.14</t>
  </si>
  <si>
    <t>Спайка элементов бюгельного протеза</t>
  </si>
  <si>
    <t>6.5.16</t>
  </si>
  <si>
    <t>Фрезерование зуба</t>
  </si>
  <si>
    <t>6.5.18</t>
  </si>
  <si>
    <t>Бюгельный протез с одним зубом</t>
  </si>
  <si>
    <t>6.5.19</t>
  </si>
  <si>
    <t>Бюгельный протез с двумя зубами</t>
  </si>
  <si>
    <t>6.5.20</t>
  </si>
  <si>
    <t>Бюгельный протез с тремя зубами</t>
  </si>
  <si>
    <t>6.5.21</t>
  </si>
  <si>
    <t>Бюгельный протез с четырьмя зубами</t>
  </si>
  <si>
    <t>6.5.22</t>
  </si>
  <si>
    <t>Бюгельный протез с пятью зубами</t>
  </si>
  <si>
    <t>6.5.23</t>
  </si>
  <si>
    <t>Бюгельный протез с шестью зубами</t>
  </si>
  <si>
    <t>6.5.24</t>
  </si>
  <si>
    <t>Бюгельный протез с семью зубами</t>
  </si>
  <si>
    <t>6.5.25</t>
  </si>
  <si>
    <t>Бюгельный протез с восемью зубами</t>
  </si>
  <si>
    <t>6.5.26</t>
  </si>
  <si>
    <t>Бюгельный протез с девятью зубами</t>
  </si>
  <si>
    <t>6.5.27</t>
  </si>
  <si>
    <t>Бюгельный протез с десятью зубами</t>
  </si>
  <si>
    <t>6.5.28</t>
  </si>
  <si>
    <t>Бюгельный протез с одиннадцатью зубами</t>
  </si>
  <si>
    <t>6.5.29</t>
  </si>
  <si>
    <t>Бюгельный протез с двенадцатью зубами</t>
  </si>
  <si>
    <t>6.5.30</t>
  </si>
  <si>
    <t>Изготовление ответвления</t>
  </si>
  <si>
    <t>6.5.31</t>
  </si>
  <si>
    <t>Изготовление накладки окклюзионной, лапки</t>
  </si>
  <si>
    <t>6.5.32</t>
  </si>
  <si>
    <t>Изготовление петли для крепления с пластмассой</t>
  </si>
  <si>
    <t xml:space="preserve">6.6. </t>
  </si>
  <si>
    <t>Несъемные штампованно-паянные и  пластмассовые зубные  протезы</t>
  </si>
  <si>
    <t>6.6.1</t>
  </si>
  <si>
    <t>Коронка стальная восстановительная , экваторная коронка</t>
  </si>
  <si>
    <t>6.6.2</t>
  </si>
  <si>
    <t>6.6.3</t>
  </si>
  <si>
    <t>Коронка стальная восстановительная бюгельная</t>
  </si>
  <si>
    <t>6.6.4</t>
  </si>
  <si>
    <t>Коронка стальная восстановительная с покрытием двуокисью титана и пластмассовой облицовкой ( коронка титановая)</t>
  </si>
  <si>
    <t>6.6.5</t>
  </si>
  <si>
    <t>6.6.6</t>
  </si>
  <si>
    <t>Искусственный пластмассовый зуб</t>
  </si>
  <si>
    <t>6.6.7</t>
  </si>
  <si>
    <t>Коронка колпачковая с фасеткой (по Бородюку)</t>
  </si>
  <si>
    <t>6.6.8</t>
  </si>
  <si>
    <t>Искусственный зуб литой</t>
  </si>
  <si>
    <t>6.6.9</t>
  </si>
  <si>
    <t>Искусственный зуб литой с пластмассовой фасеткой</t>
  </si>
  <si>
    <t>6.6.10</t>
  </si>
  <si>
    <t>Спайка деталей ( одна спайка)</t>
  </si>
  <si>
    <t>6.6.11</t>
  </si>
  <si>
    <t>Окклюзионная накладка, лапка</t>
  </si>
  <si>
    <t>6.7.</t>
  </si>
  <si>
    <t>Несъемные цельнолитые протезы:</t>
  </si>
  <si>
    <t>6.7.1</t>
  </si>
  <si>
    <t>Коронка простая, экваторная</t>
  </si>
  <si>
    <t>6.7.3</t>
  </si>
  <si>
    <t>Коронка с пластмассовой облицовкой</t>
  </si>
  <si>
    <t>6.7.10</t>
  </si>
  <si>
    <t>6.7.11</t>
  </si>
  <si>
    <t>Искусственный зуб с пластмассовой фасеткой</t>
  </si>
  <si>
    <t>6.7.14</t>
  </si>
  <si>
    <t>Вкладка культевая со штифтом</t>
  </si>
  <si>
    <t>6.7.16</t>
  </si>
  <si>
    <t>Коронка телескопическая  внутренняя</t>
  </si>
  <si>
    <t>6.7.17</t>
  </si>
  <si>
    <t>Коронка телескопическая  наружная</t>
  </si>
  <si>
    <t>6.7.18</t>
  </si>
  <si>
    <t>Интерлок</t>
  </si>
  <si>
    <t>6.8.</t>
  </si>
  <si>
    <t>Несъемные метоллокерамические зубные  протезы</t>
  </si>
  <si>
    <t>6.8.1</t>
  </si>
  <si>
    <t>Коронка металлокерамическая</t>
  </si>
  <si>
    <t>6.8.5</t>
  </si>
  <si>
    <t>Изготовление коронки металлокерамической с "художественным оформлением"</t>
  </si>
  <si>
    <t>6.8.6</t>
  </si>
  <si>
    <t>Изготовление исскуственного зуба металлокерамического</t>
  </si>
  <si>
    <t>6.8.9</t>
  </si>
  <si>
    <t>Изготовление исскуственного зуба металлокерамического с "художественным оформлением"</t>
  </si>
  <si>
    <t>6.8.12</t>
  </si>
  <si>
    <t>Десневая маска</t>
  </si>
  <si>
    <t>6.9</t>
  </si>
  <si>
    <t>Изготовление временных (провизорных) конструкций:</t>
  </si>
  <si>
    <t>6.9.1</t>
  </si>
  <si>
    <t>Временная коронка из самотвердеющей пластмассы</t>
  </si>
  <si>
    <t>6.9.2</t>
  </si>
  <si>
    <t>Временный зуб из самотвердеющей пластмассы</t>
  </si>
  <si>
    <t>6.12</t>
  </si>
  <si>
    <t>Прочие работы</t>
  </si>
  <si>
    <t>6.12.1</t>
  </si>
  <si>
    <t>Устранение одного перелома базиса в протезе</t>
  </si>
  <si>
    <t>6.12.2</t>
  </si>
  <si>
    <t>Устранение двух переломов базиса в протезе</t>
  </si>
  <si>
    <t>6.12.3</t>
  </si>
  <si>
    <t>Замена, установка или перенос кламмера</t>
  </si>
  <si>
    <t>6.12.5</t>
  </si>
  <si>
    <t>Изоляция торуса, экзостозов</t>
  </si>
  <si>
    <t>6.12.6</t>
  </si>
  <si>
    <t>Изоляция  двух торусов, экзостозов</t>
  </si>
  <si>
    <t>6.12.7</t>
  </si>
  <si>
    <t>Изоляция трех  торусов, экзостозов</t>
  </si>
  <si>
    <t>6.12.8</t>
  </si>
  <si>
    <t>Изготовление огнеупорной модели</t>
  </si>
  <si>
    <t>6.12.9</t>
  </si>
  <si>
    <t>Работа на огнеупорной модели</t>
  </si>
  <si>
    <t>6.18.</t>
  </si>
  <si>
    <t>Изготовление ортодонтических протезов и аппаратов:</t>
  </si>
  <si>
    <t>6.18.9.</t>
  </si>
  <si>
    <t>Изготовление и постановка на модель круглого кламмера (круглый кламмер с изгибом)</t>
  </si>
  <si>
    <t>6.18.10</t>
  </si>
  <si>
    <t>Изготовление и постановка на модель кламмера Адамса</t>
  </si>
  <si>
    <t>6.18.11</t>
  </si>
  <si>
    <t>Изготовление и постановка на модель стреловидного кламмера</t>
  </si>
  <si>
    <t>6.18.12</t>
  </si>
  <si>
    <t>Изготовление и постановка на модель пуговчатого кламмера, дельтовидного кламмера</t>
  </si>
  <si>
    <t>6.18.13</t>
  </si>
  <si>
    <t>Изготовление и постановка на модель многозвеньевого кламмера на два зуба</t>
  </si>
  <si>
    <t>6.18.14</t>
  </si>
  <si>
    <t>Изготовление и постановка на модель вестибулярной дуги с полукруглыми петлями</t>
  </si>
  <si>
    <t>6.18.15</t>
  </si>
  <si>
    <t>Изготовление и постановка на модель вестибулярной дуги со сложными петлями (с изгибами)</t>
  </si>
  <si>
    <t>6.18.16</t>
  </si>
  <si>
    <t>Изготовление и постановка на модель дополнительных механических элементов (пружин, крючков и т.п.)</t>
  </si>
  <si>
    <t>6.18.17</t>
  </si>
  <si>
    <t>Изготовление и постановка на модель проволочного упора для языка</t>
  </si>
  <si>
    <t>6.18.18</t>
  </si>
  <si>
    <t>Изготовление и постановка на модель пружины Коффина (Коллера)</t>
  </si>
  <si>
    <t>6.18.20</t>
  </si>
  <si>
    <t>Изготовление и постановка на модель проволочной распорки (дистальной подковы)</t>
  </si>
  <si>
    <t>6.18.21</t>
  </si>
  <si>
    <t>Постановка ортодонтического винта с одной или двумя направляющими в восковую композицию базиса ортодонтического аппарата</t>
  </si>
  <si>
    <t>6.18.27</t>
  </si>
  <si>
    <t>Изготовление базиса ортодонтического аппарата методом полимеризации под давлением</t>
  </si>
  <si>
    <t>6.18.30</t>
  </si>
  <si>
    <t>Изготовление элементов ортодонтического аппарата из пластмассы (упор в небе, пилоты и т.д.)</t>
  </si>
  <si>
    <t>6.18.31</t>
  </si>
  <si>
    <t>Изготовление индивидуальной оттикной ложки из самоотверждеющей пластмассы</t>
  </si>
  <si>
    <t>6.18.32</t>
  </si>
  <si>
    <t>Починка, коррекция съемного ортодонтического аппарата самотвердеющей пластмассой</t>
  </si>
  <si>
    <t>6.18.33</t>
  </si>
  <si>
    <t>Окончательная обработка и полировка съемного одночеслюстного ортодонтического аппарата (протеза) без дополнительных элементов после  изготовления, починки</t>
  </si>
  <si>
    <t>6.18.34</t>
  </si>
  <si>
    <t>Окончательная обработка и полировка съемного одночеслюстного ортодонтического аппарата (протеза) с дополнительными элементами  после  изготовления, починки</t>
  </si>
  <si>
    <t>6.18.35</t>
  </si>
  <si>
    <t>Окончательная обработка и полировка съемного двухчелюстного ортодонтического аппарата (протеза) с дополнительными элементами  после изготовления, починки</t>
  </si>
  <si>
    <t>6.18.36</t>
  </si>
  <si>
    <t>Изготовление восстановительной (защитной) коронки из пластмассы</t>
  </si>
  <si>
    <t>6.18.37</t>
  </si>
  <si>
    <t>Изготовление металлической коронки методом штамповки</t>
  </si>
  <si>
    <t>6.18.38</t>
  </si>
  <si>
    <t>Изготовление металлического кольца методом штамповки</t>
  </si>
  <si>
    <t>6.18.39</t>
  </si>
  <si>
    <t>Однократная пайка металлической детали несъемного ортодонтического аппарата с предварительной подготовкой</t>
  </si>
  <si>
    <t>8.</t>
  </si>
  <si>
    <t>Рентгенологическая диагностика (стоматологическая)</t>
  </si>
  <si>
    <t>8.1.</t>
  </si>
  <si>
    <t>Рентгенография прицельная</t>
  </si>
  <si>
    <t>Примечание: Тарифы рассчитаны без учета стоимости лекарственных средств, изделий медицинского назначения и других материалов, которые оплачиваются пациентом дополнительно</t>
  </si>
  <si>
    <t>Экономист</t>
  </si>
  <si>
    <t>М.С. Метько</t>
  </si>
  <si>
    <r>
      <t xml:space="preserve">на платные медицинские услуги по </t>
    </r>
    <r>
      <rPr>
        <b/>
        <i/>
        <sz val="10"/>
        <rFont val="Times New Roman"/>
        <family val="1"/>
      </rPr>
      <t>АКУШЕРСТВУ И ГИНЕКОЛОГИИИ</t>
    </r>
    <r>
      <rPr>
        <b/>
        <u val="single"/>
        <sz val="10"/>
        <rFont val="Times New Roman"/>
        <family val="1"/>
      </rPr>
      <t xml:space="preserve"> для иностранных граждан, постоянно проживающих на территории РБ,</t>
    </r>
  </si>
  <si>
    <t>Введение внутриматочного средства контрацепции</t>
  </si>
  <si>
    <t>Прижигание и пересечение маточных труб (стерилизация)</t>
  </si>
  <si>
    <t>на платные медицинские услуги по лучевой диагностике для иностранных граждан, постоянно проживающих на территории РБ,</t>
  </si>
  <si>
    <r>
      <t xml:space="preserve">Прейскурант действующих цен по стационарной помощи для </t>
    </r>
    <r>
      <rPr>
        <b/>
        <i/>
        <u val="single"/>
        <sz val="11"/>
        <rFont val="Times New Roman"/>
        <family val="1"/>
      </rPr>
      <t>иностранных граждан, постоянно проживающих на территории РБ</t>
    </r>
  </si>
  <si>
    <t>Парафиновые, озокеритовые аппликации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</si>
  <si>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</t>
  </si>
  <si>
    <r>
      <t xml:space="preserve">на платные медицинские услуги по приему врачами-специалистами  </t>
    </r>
    <r>
      <rPr>
        <i/>
        <u val="single"/>
        <sz val="12"/>
        <rFont val="Times New Roman"/>
        <family val="1"/>
      </rPr>
      <t>для  иностранных граждан, постоянно проживающих на территории РБ</t>
    </r>
  </si>
  <si>
    <t>Прием лечебно-диагностический:</t>
  </si>
  <si>
    <t>прием врачом-терапевтом</t>
  </si>
  <si>
    <t>прием врачом-неврологом</t>
  </si>
  <si>
    <t>прием врачом-офтальмологом</t>
  </si>
  <si>
    <t>прием врачом-оториноларингологом</t>
  </si>
  <si>
    <t>прием врачом-хирургом</t>
  </si>
  <si>
    <t>прием врачом-акушер-гинекологом</t>
  </si>
  <si>
    <t>прием врачом-психотерапевтом</t>
  </si>
  <si>
    <t>прием врачом-инфекционистом</t>
  </si>
  <si>
    <t>прием врачом-дерматовенерологом</t>
  </si>
  <si>
    <t>прием врачом- урологом</t>
  </si>
  <si>
    <t>прием врачом-эндокринологом</t>
  </si>
  <si>
    <t>прием врачом-травматологом</t>
  </si>
  <si>
    <t>прием врачом-педиатром</t>
  </si>
  <si>
    <t>прием врачом-онкологом</t>
  </si>
  <si>
    <t>прием врачом-кардиологом</t>
  </si>
</sst>
</file>

<file path=xl/styles.xml><?xml version="1.0" encoding="utf-8"?>
<styleSheet xmlns="http://schemas.openxmlformats.org/spreadsheetml/2006/main">
  <numFmts count="1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  <numFmt numFmtId="167" formatCode="#,##0&quot;р.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u val="single"/>
      <sz val="10"/>
      <name val="Times New Roman"/>
      <family val="1"/>
    </font>
    <font>
      <sz val="16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8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3" fillId="0" borderId="0" xfId="52" applyFont="1" applyAlignment="1">
      <alignment horizontal="center"/>
      <protection/>
    </xf>
    <xf numFmtId="49" fontId="2" fillId="0" borderId="0" xfId="52" applyNumberFormat="1" applyAlignment="1">
      <alignment horizontal="center"/>
      <protection/>
    </xf>
    <xf numFmtId="0" fontId="85" fillId="0" borderId="0" xfId="0" applyFont="1" applyAlignment="1">
      <alignment/>
    </xf>
    <xf numFmtId="0" fontId="85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/>
    </xf>
    <xf numFmtId="0" fontId="0" fillId="0" borderId="0" xfId="0" applyAlignment="1">
      <alignment wrapText="1"/>
    </xf>
    <xf numFmtId="0" fontId="8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" fontId="86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85" fillId="0" borderId="11" xfId="0" applyFont="1" applyBorder="1" applyAlignment="1">
      <alignment horizontal="center" wrapText="1"/>
    </xf>
    <xf numFmtId="0" fontId="7" fillId="0" borderId="0" xfId="52" applyFont="1">
      <alignment/>
      <protection/>
    </xf>
    <xf numFmtId="0" fontId="20" fillId="0" borderId="0" xfId="52" applyFont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166" fontId="7" fillId="0" borderId="10" xfId="61" applyNumberFormat="1" applyFont="1" applyBorder="1" applyAlignment="1">
      <alignment horizontal="center" vertical="center"/>
    </xf>
    <xf numFmtId="165" fontId="7" fillId="0" borderId="0" xfId="61" applyNumberFormat="1" applyFont="1" applyBorder="1" applyAlignment="1">
      <alignment horizontal="center" vertical="center"/>
    </xf>
    <xf numFmtId="0" fontId="85" fillId="0" borderId="10" xfId="0" applyFont="1" applyBorder="1" applyAlignment="1">
      <alignment wrapText="1"/>
    </xf>
    <xf numFmtId="0" fontId="7" fillId="0" borderId="10" xfId="52" applyFont="1" applyBorder="1" applyAlignment="1">
      <alignment horizontal="center" vertical="center" wrapText="1"/>
      <protection/>
    </xf>
    <xf numFmtId="0" fontId="29" fillId="0" borderId="0" xfId="52" applyFont="1" applyAlignment="1">
      <alignment horizontal="right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0" fillId="34" borderId="10" xfId="52" applyFont="1" applyFill="1" applyBorder="1" applyAlignment="1">
      <alignment horizontal="center" vertical="top" wrapText="1"/>
      <protection/>
    </xf>
    <xf numFmtId="0" fontId="10" fillId="34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/>
      <protection/>
    </xf>
    <xf numFmtId="0" fontId="30" fillId="0" borderId="13" xfId="52" applyFont="1" applyBorder="1" applyAlignment="1">
      <alignment vertical="top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2" fontId="10" fillId="0" borderId="14" xfId="61" applyNumberFormat="1" applyFont="1" applyBorder="1" applyAlignment="1">
      <alignment horizontal="center" vertical="center" wrapText="1"/>
    </xf>
    <xf numFmtId="2" fontId="10" fillId="0" borderId="10" xfId="61" applyNumberFormat="1" applyFont="1" applyBorder="1" applyAlignment="1">
      <alignment horizontal="center" vertical="center"/>
    </xf>
    <xf numFmtId="2" fontId="30" fillId="0" borderId="10" xfId="52" applyNumberFormat="1" applyFont="1" applyBorder="1" applyAlignment="1">
      <alignment horizontal="center" vertical="center"/>
      <protection/>
    </xf>
    <xf numFmtId="0" fontId="10" fillId="34" borderId="15" xfId="52" applyFont="1" applyFill="1" applyBorder="1" applyAlignment="1">
      <alignment horizontal="center" vertical="top" wrapText="1"/>
      <protection/>
    </xf>
    <xf numFmtId="49" fontId="30" fillId="34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2" fontId="10" fillId="0" borderId="10" xfId="61" applyNumberFormat="1" applyFont="1" applyBorder="1" applyAlignment="1">
      <alignment horizontal="center" vertical="center" wrapText="1"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vertical="center" wrapText="1"/>
      <protection/>
    </xf>
    <xf numFmtId="0" fontId="12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23" fillId="0" borderId="0" xfId="52" applyFont="1">
      <alignment/>
      <protection/>
    </xf>
    <xf numFmtId="0" fontId="7" fillId="0" borderId="10" xfId="52" applyFont="1" applyBorder="1" applyAlignment="1">
      <alignment horizontal="center"/>
      <protection/>
    </xf>
    <xf numFmtId="0" fontId="33" fillId="0" borderId="15" xfId="52" applyFont="1" applyBorder="1" applyAlignment="1">
      <alignment horizontal="center" vertical="top" wrapText="1"/>
      <protection/>
    </xf>
    <xf numFmtId="0" fontId="33" fillId="0" borderId="12" xfId="52" applyFont="1" applyBorder="1">
      <alignment/>
      <protection/>
    </xf>
    <xf numFmtId="0" fontId="33" fillId="0" borderId="0" xfId="52" applyFont="1">
      <alignment/>
      <protection/>
    </xf>
    <xf numFmtId="0" fontId="11" fillId="0" borderId="15" xfId="52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left" vertical="top" wrapText="1"/>
    </xf>
    <xf numFmtId="2" fontId="11" fillId="0" borderId="10" xfId="52" applyNumberFormat="1" applyFont="1" applyBorder="1" applyAlignment="1">
      <alignment horizontal="center" vertical="center" wrapText="1"/>
      <protection/>
    </xf>
    <xf numFmtId="2" fontId="33" fillId="0" borderId="10" xfId="52" applyNumberFormat="1" applyFont="1" applyBorder="1" applyAlignment="1">
      <alignment horizontal="center" vertical="center"/>
      <protection/>
    </xf>
    <xf numFmtId="0" fontId="34" fillId="0" borderId="15" xfId="52" applyFont="1" applyBorder="1" applyAlignment="1">
      <alignment horizontal="center" vertical="top" wrapText="1"/>
      <protection/>
    </xf>
    <xf numFmtId="0" fontId="20" fillId="0" borderId="13" xfId="52" applyFont="1" applyBorder="1" applyAlignment="1">
      <alignment horizontal="left" vertical="top" wrapText="1"/>
      <protection/>
    </xf>
    <xf numFmtId="0" fontId="20" fillId="0" borderId="10" xfId="52" applyFont="1" applyBorder="1" applyAlignment="1">
      <alignment horizontal="center" vertical="top" wrapText="1"/>
      <protection/>
    </xf>
    <xf numFmtId="0" fontId="34" fillId="0" borderId="10" xfId="52" applyFont="1" applyBorder="1" applyAlignment="1">
      <alignment horizontal="center"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top" wrapText="1"/>
      <protection/>
    </xf>
    <xf numFmtId="0" fontId="26" fillId="0" borderId="10" xfId="52" applyFont="1" applyBorder="1" applyAlignment="1">
      <alignment vertical="top" wrapText="1"/>
      <protection/>
    </xf>
    <xf numFmtId="2" fontId="7" fillId="0" borderId="10" xfId="61" applyNumberFormat="1" applyFont="1" applyBorder="1" applyAlignment="1">
      <alignment horizontal="center" vertical="center" wrapText="1"/>
    </xf>
    <xf numFmtId="2" fontId="7" fillId="0" borderId="10" xfId="61" applyNumberFormat="1" applyFont="1" applyBorder="1" applyAlignment="1">
      <alignment horizontal="center" vertical="center"/>
    </xf>
    <xf numFmtId="2" fontId="26" fillId="0" borderId="10" xfId="52" applyNumberFormat="1" applyFont="1" applyBorder="1" applyAlignment="1">
      <alignment horizontal="center" vertical="center"/>
      <protection/>
    </xf>
    <xf numFmtId="0" fontId="7" fillId="34" borderId="10" xfId="52" applyFont="1" applyFill="1" applyBorder="1" applyAlignment="1">
      <alignment horizontal="center" vertical="center"/>
      <protection/>
    </xf>
    <xf numFmtId="0" fontId="7" fillId="34" borderId="15" xfId="52" applyFont="1" applyFill="1" applyBorder="1" applyAlignment="1">
      <alignment horizontal="center" vertical="top" wrapText="1"/>
      <protection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/>
    </xf>
    <xf numFmtId="0" fontId="85" fillId="0" borderId="0" xfId="0" applyFont="1" applyAlignment="1">
      <alignment wrapText="1"/>
    </xf>
    <xf numFmtId="0" fontId="36" fillId="0" borderId="10" xfId="52" applyFont="1" applyBorder="1" applyAlignment="1">
      <alignment horizontal="center" vertical="top" wrapText="1"/>
      <protection/>
    </xf>
    <xf numFmtId="0" fontId="2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37" fillId="0" borderId="10" xfId="52" applyFont="1" applyBorder="1" applyAlignment="1">
      <alignment horizontal="center" vertical="top" wrapText="1"/>
      <protection/>
    </xf>
    <xf numFmtId="0" fontId="36" fillId="0" borderId="10" xfId="52" applyFont="1" applyBorder="1" applyAlignment="1">
      <alignment horizontal="left" vertical="top" wrapText="1"/>
      <protection/>
    </xf>
    <xf numFmtId="2" fontId="36" fillId="0" borderId="10" xfId="52" applyNumberFormat="1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center"/>
      <protection/>
    </xf>
    <xf numFmtId="2" fontId="23" fillId="0" borderId="10" xfId="52" applyNumberFormat="1" applyFont="1" applyBorder="1" applyAlignment="1">
      <alignment horizontal="center"/>
      <protection/>
    </xf>
    <xf numFmtId="0" fontId="38" fillId="0" borderId="10" xfId="52" applyFont="1" applyBorder="1" applyAlignment="1">
      <alignment horizontal="center" vertical="top" wrapText="1"/>
      <protection/>
    </xf>
    <xf numFmtId="0" fontId="38" fillId="0" borderId="10" xfId="52" applyFont="1" applyBorder="1" applyAlignment="1">
      <alignment horizontal="left" vertical="top" wrapText="1"/>
      <protection/>
    </xf>
    <xf numFmtId="49" fontId="36" fillId="0" borderId="10" xfId="52" applyNumberFormat="1" applyFont="1" applyBorder="1" applyAlignment="1">
      <alignment horizontal="center" vertical="top" wrapText="1"/>
      <protection/>
    </xf>
    <xf numFmtId="0" fontId="20" fillId="0" borderId="0" xfId="52" applyFont="1" applyAlignment="1">
      <alignment horizontal="left" wrapText="1"/>
      <protection/>
    </xf>
    <xf numFmtId="0" fontId="40" fillId="0" borderId="0" xfId="52" applyFont="1" applyAlignment="1">
      <alignment horizontal="left" vertical="top" wrapText="1"/>
      <protection/>
    </xf>
    <xf numFmtId="0" fontId="11" fillId="0" borderId="16" xfId="52" applyFont="1" applyBorder="1" applyAlignment="1">
      <alignment horizontal="left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42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 wrapText="1"/>
      <protection/>
    </xf>
    <xf numFmtId="0" fontId="2" fillId="0" borderId="0" xfId="52" applyAlignment="1">
      <alignment horizontal="center" vertical="center"/>
      <protection/>
    </xf>
    <xf numFmtId="0" fontId="5" fillId="0" borderId="0" xfId="52" applyFont="1">
      <alignment/>
      <protection/>
    </xf>
    <xf numFmtId="167" fontId="42" fillId="0" borderId="0" xfId="52" applyNumberFormat="1" applyFont="1" applyAlignment="1">
      <alignment horizontal="right"/>
      <protection/>
    </xf>
    <xf numFmtId="2" fontId="43" fillId="0" borderId="10" xfId="52" applyNumberFormat="1" applyFont="1" applyBorder="1">
      <alignment/>
      <protection/>
    </xf>
    <xf numFmtId="2" fontId="5" fillId="0" borderId="10" xfId="52" applyNumberFormat="1" applyFont="1" applyBorder="1" applyAlignment="1">
      <alignment horizontal="center"/>
      <protection/>
    </xf>
    <xf numFmtId="2" fontId="5" fillId="0" borderId="10" xfId="52" applyNumberFormat="1" applyFont="1" applyBorder="1">
      <alignment/>
      <protection/>
    </xf>
    <xf numFmtId="0" fontId="42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11" fillId="0" borderId="13" xfId="52" applyFont="1" applyBorder="1" applyAlignment="1">
      <alignment horizontal="center" vertical="center" wrapText="1"/>
      <protection/>
    </xf>
    <xf numFmtId="49" fontId="1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2" fontId="29" fillId="0" borderId="10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wrapText="1"/>
      <protection/>
    </xf>
    <xf numFmtId="2" fontId="20" fillId="0" borderId="15" xfId="52" applyNumberFormat="1" applyFont="1" applyBorder="1" applyAlignment="1">
      <alignment horizontal="center" vertical="top" wrapText="1"/>
      <protection/>
    </xf>
    <xf numFmtId="0" fontId="20" fillId="0" borderId="10" xfId="52" applyFont="1" applyBorder="1" applyAlignment="1">
      <alignment vertical="top"/>
      <protection/>
    </xf>
    <xf numFmtId="0" fontId="20" fillId="0" borderId="10" xfId="52" applyFont="1" applyBorder="1" applyAlignment="1">
      <alignment horizontal="center" vertical="top"/>
      <protection/>
    </xf>
    <xf numFmtId="1" fontId="20" fillId="0" borderId="10" xfId="52" applyNumberFormat="1" applyFont="1" applyBorder="1" applyAlignment="1" applyProtection="1">
      <alignment horizontal="center" vertical="top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" fillId="0" borderId="0" xfId="52" applyAlignment="1" applyProtection="1">
      <alignment horizontal="center" vertical="top"/>
      <protection locked="0"/>
    </xf>
    <xf numFmtId="1" fontId="2" fillId="0" borderId="0" xfId="52" applyNumberFormat="1" applyAlignment="1" applyProtection="1">
      <alignment horizontal="center" vertical="top"/>
      <protection locked="0"/>
    </xf>
    <xf numFmtId="2" fontId="20" fillId="0" borderId="10" xfId="52" applyNumberFormat="1" applyFont="1" applyBorder="1" applyAlignment="1">
      <alignment horizontal="center" vertical="top" wrapText="1"/>
      <protection/>
    </xf>
    <xf numFmtId="2" fontId="20" fillId="0" borderId="10" xfId="52" applyNumberFormat="1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left" vertical="top" wrapText="1"/>
      <protection/>
    </xf>
    <xf numFmtId="0" fontId="20" fillId="0" borderId="10" xfId="52" applyFont="1" applyBorder="1" applyAlignment="1">
      <alignment vertical="top" wrapText="1"/>
      <protection/>
    </xf>
    <xf numFmtId="0" fontId="10" fillId="0" borderId="10" xfId="0" applyFont="1" applyBorder="1" applyAlignment="1">
      <alignment horizontal="left" vertical="center" wrapText="1"/>
    </xf>
    <xf numFmtId="0" fontId="88" fillId="0" borderId="0" xfId="0" applyFont="1" applyAlignment="1">
      <alignment/>
    </xf>
    <xf numFmtId="2" fontId="87" fillId="0" borderId="10" xfId="0" applyNumberFormat="1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/>
    </xf>
    <xf numFmtId="0" fontId="37" fillId="0" borderId="10" xfId="52" applyFont="1" applyBorder="1" applyAlignment="1">
      <alignment horizontal="left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0" xfId="52" applyFont="1" applyBorder="1">
      <alignment/>
      <protection/>
    </xf>
    <xf numFmtId="0" fontId="85" fillId="0" borderId="10" xfId="0" applyFont="1" applyBorder="1" applyAlignment="1">
      <alignment horizontal="left" vertical="center" wrapText="1"/>
    </xf>
    <xf numFmtId="2" fontId="85" fillId="0" borderId="10" xfId="0" applyNumberFormat="1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2" fontId="85" fillId="33" borderId="1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11" fillId="0" borderId="10" xfId="52" applyFont="1" applyBorder="1" applyAlignment="1">
      <alignment horizontal="center" vertical="center" wrapText="1"/>
      <protection/>
    </xf>
    <xf numFmtId="2" fontId="33" fillId="0" borderId="17" xfId="52" applyNumberFormat="1" applyFont="1" applyBorder="1" applyAlignment="1">
      <alignment horizontal="center" vertical="center" wrapText="1"/>
      <protection/>
    </xf>
    <xf numFmtId="2" fontId="33" fillId="0" borderId="18" xfId="52" applyNumberFormat="1" applyFont="1" applyBorder="1" applyAlignment="1">
      <alignment horizontal="center" vertical="center" wrapText="1"/>
      <protection/>
    </xf>
    <xf numFmtId="2" fontId="85" fillId="0" borderId="10" xfId="0" applyNumberFormat="1" applyFont="1" applyBorder="1" applyAlignment="1">
      <alignment horizontal="center" vertical="center"/>
    </xf>
    <xf numFmtId="49" fontId="89" fillId="0" borderId="10" xfId="0" applyNumberFormat="1" applyFont="1" applyBorder="1" applyAlignment="1">
      <alignment horizontal="center" vertical="center"/>
    </xf>
    <xf numFmtId="2" fontId="85" fillId="0" borderId="19" xfId="0" applyNumberFormat="1" applyFont="1" applyBorder="1" applyAlignment="1">
      <alignment horizontal="center" vertical="center"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85" fillId="0" borderId="13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11" fillId="0" borderId="10" xfId="52" applyFont="1" applyBorder="1" applyAlignment="1">
      <alignment horizontal="left" vertical="center" wrapText="1"/>
      <protection/>
    </xf>
    <xf numFmtId="0" fontId="90" fillId="0" borderId="0" xfId="0" applyFont="1" applyAlignment="1">
      <alignment/>
    </xf>
    <xf numFmtId="0" fontId="20" fillId="0" borderId="13" xfId="52" applyFont="1" applyBorder="1" applyAlignment="1">
      <alignment horizontal="center" wrapText="1"/>
      <protection/>
    </xf>
    <xf numFmtId="0" fontId="20" fillId="0" borderId="13" xfId="52" applyFont="1" applyBorder="1" applyAlignment="1">
      <alignment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2" fontId="20" fillId="0" borderId="10" xfId="52" applyNumberFormat="1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wrapText="1"/>
      <protection/>
    </xf>
    <xf numFmtId="0" fontId="20" fillId="0" borderId="10" xfId="52" applyFont="1" applyBorder="1" applyAlignment="1">
      <alignment wrapText="1"/>
      <protection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23" fillId="0" borderId="10" xfId="52" applyFont="1" applyBorder="1" applyAlignment="1">
      <alignment horizontal="center" vertical="center" wrapText="1"/>
      <protection/>
    </xf>
    <xf numFmtId="2" fontId="23" fillId="0" borderId="10" xfId="52" applyNumberFormat="1" applyFont="1" applyBorder="1" applyAlignment="1">
      <alignment horizontal="center" vertical="center" wrapText="1"/>
      <protection/>
    </xf>
    <xf numFmtId="0" fontId="26" fillId="0" borderId="22" xfId="52" applyFont="1" applyBorder="1" applyAlignment="1">
      <alignment horizontal="center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4" fontId="11" fillId="0" borderId="10" xfId="52" applyNumberFormat="1" applyFont="1" applyBorder="1" applyAlignment="1">
      <alignment horizontal="center" vertical="center" wrapText="1"/>
      <protection/>
    </xf>
    <xf numFmtId="4" fontId="85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0" fontId="91" fillId="0" borderId="15" xfId="0" applyFont="1" applyBorder="1" applyAlignment="1">
      <alignment horizontal="center" vertical="center" wrapText="1"/>
    </xf>
    <xf numFmtId="0" fontId="91" fillId="0" borderId="10" xfId="0" applyFont="1" applyBorder="1" applyAlignment="1">
      <alignment vertical="center" wrapText="1"/>
    </xf>
    <xf numFmtId="2" fontId="91" fillId="0" borderId="10" xfId="0" applyNumberFormat="1" applyFont="1" applyBorder="1" applyAlignment="1">
      <alignment horizontal="center" vertical="center" wrapText="1"/>
    </xf>
    <xf numFmtId="2" fontId="91" fillId="0" borderId="10" xfId="59" applyNumberFormat="1" applyFont="1" applyBorder="1" applyAlignment="1">
      <alignment horizontal="center" vertical="center" wrapText="1"/>
    </xf>
    <xf numFmtId="2" fontId="9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2" fontId="91" fillId="0" borderId="10" xfId="59" applyNumberFormat="1" applyFont="1" applyFill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left" wrapText="1"/>
    </xf>
    <xf numFmtId="2" fontId="23" fillId="0" borderId="10" xfId="59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2" fontId="91" fillId="0" borderId="10" xfId="59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9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11" fillId="0" borderId="10" xfId="52" applyNumberFormat="1" applyFont="1" applyBorder="1" applyAlignment="1">
      <alignment horizontal="center" vertical="center"/>
      <protection/>
    </xf>
    <xf numFmtId="17" fontId="11" fillId="0" borderId="10" xfId="52" applyNumberFormat="1" applyFont="1" applyBorder="1" applyAlignment="1">
      <alignment horizontal="center" vertical="center"/>
      <protection/>
    </xf>
    <xf numFmtId="2" fontId="23" fillId="0" borderId="10" xfId="52" applyNumberFormat="1" applyFont="1" applyBorder="1" applyAlignment="1">
      <alignment horizontal="center" vertical="center"/>
      <protection/>
    </xf>
    <xf numFmtId="2" fontId="36" fillId="0" borderId="10" xfId="52" applyNumberFormat="1" applyFont="1" applyBorder="1" applyAlignment="1">
      <alignment horizontal="center" vertical="center" wrapText="1"/>
      <protection/>
    </xf>
    <xf numFmtId="2" fontId="23" fillId="0" borderId="10" xfId="52" applyNumberFormat="1" applyFont="1" applyBorder="1" applyAlignment="1">
      <alignment vertical="center" wrapText="1"/>
      <protection/>
    </xf>
    <xf numFmtId="0" fontId="94" fillId="0" borderId="0" xfId="0" applyFont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 wrapText="1"/>
    </xf>
    <xf numFmtId="0" fontId="95" fillId="0" borderId="0" xfId="0" applyFont="1" applyAlignment="1">
      <alignment horizontal="center" wrapText="1"/>
    </xf>
    <xf numFmtId="0" fontId="85" fillId="0" borderId="2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7" fillId="0" borderId="0" xfId="52" applyFont="1" applyAlignment="1">
      <alignment horizontal="center" wrapText="1"/>
      <protection/>
    </xf>
    <xf numFmtId="0" fontId="24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26" fillId="0" borderId="0" xfId="52" applyFont="1" applyAlignment="1">
      <alignment horizontal="center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34" fillId="0" borderId="13" xfId="52" applyFont="1" applyBorder="1" applyAlignment="1">
      <alignment horizontal="left" vertical="center"/>
      <protection/>
    </xf>
    <xf numFmtId="0" fontId="34" fillId="0" borderId="19" xfId="52" applyFont="1" applyBorder="1" applyAlignment="1">
      <alignment horizontal="left" vertical="center"/>
      <protection/>
    </xf>
    <xf numFmtId="0" fontId="96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90" fillId="0" borderId="1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4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2" fontId="85" fillId="0" borderId="14" xfId="0" applyNumberFormat="1" applyFont="1" applyBorder="1" applyAlignment="1">
      <alignment horizontal="center" vertical="center" wrapText="1"/>
    </xf>
    <xf numFmtId="2" fontId="85" fillId="0" borderId="15" xfId="0" applyNumberFormat="1" applyFont="1" applyBorder="1" applyAlignment="1">
      <alignment horizontal="center" vertical="center" wrapText="1"/>
    </xf>
    <xf numFmtId="2" fontId="89" fillId="0" borderId="14" xfId="0" applyNumberFormat="1" applyFont="1" applyBorder="1" applyAlignment="1">
      <alignment horizontal="center" vertical="center"/>
    </xf>
    <xf numFmtId="2" fontId="89" fillId="0" borderId="15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49" fontId="89" fillId="0" borderId="14" xfId="0" applyNumberFormat="1" applyFont="1" applyBorder="1" applyAlignment="1">
      <alignment horizontal="center" vertical="center"/>
    </xf>
    <xf numFmtId="49" fontId="89" fillId="0" borderId="15" xfId="0" applyNumberFormat="1" applyFont="1" applyBorder="1" applyAlignment="1">
      <alignment horizontal="center" vertical="center"/>
    </xf>
    <xf numFmtId="0" fontId="85" fillId="0" borderId="15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center" vertical="center"/>
    </xf>
    <xf numFmtId="0" fontId="85" fillId="0" borderId="15" xfId="0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49" fontId="89" fillId="0" borderId="10" xfId="0" applyNumberFormat="1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97" fillId="0" borderId="0" xfId="0" applyFont="1" applyAlignment="1">
      <alignment horizontal="center" wrapText="1"/>
    </xf>
    <xf numFmtId="0" fontId="97" fillId="0" borderId="0" xfId="0" applyFont="1" applyAlignment="1">
      <alignment horizontal="center"/>
    </xf>
    <xf numFmtId="0" fontId="85" fillId="0" borderId="11" xfId="0" applyFont="1" applyBorder="1" applyAlignment="1">
      <alignment horizontal="center"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 wrapText="1"/>
      <protection/>
    </xf>
    <xf numFmtId="0" fontId="30" fillId="34" borderId="13" xfId="52" applyFont="1" applyFill="1" applyBorder="1" applyAlignment="1">
      <alignment horizontal="left" vertical="center" wrapText="1"/>
      <protection/>
    </xf>
    <xf numFmtId="0" fontId="30" fillId="34" borderId="19" xfId="52" applyFont="1" applyFill="1" applyBorder="1" applyAlignment="1">
      <alignment horizontal="left" vertical="center" wrapText="1"/>
      <protection/>
    </xf>
    <xf numFmtId="0" fontId="30" fillId="34" borderId="12" xfId="52" applyFont="1" applyFill="1" applyBorder="1" applyAlignment="1">
      <alignment horizontal="left" vertical="center" wrapText="1"/>
      <protection/>
    </xf>
    <xf numFmtId="0" fontId="27" fillId="0" borderId="22" xfId="52" applyFont="1" applyBorder="1" applyAlignment="1">
      <alignment horizontal="center" wrapText="1"/>
      <protection/>
    </xf>
    <xf numFmtId="0" fontId="5" fillId="0" borderId="22" xfId="52" applyFont="1" applyBorder="1" applyAlignment="1">
      <alignment wrapText="1"/>
      <protection/>
    </xf>
    <xf numFmtId="0" fontId="29" fillId="0" borderId="0" xfId="52" applyFont="1" applyAlignment="1">
      <alignment horizontal="right"/>
      <protection/>
    </xf>
    <xf numFmtId="0" fontId="30" fillId="0" borderId="13" xfId="52" applyFont="1" applyBorder="1" applyAlignment="1">
      <alignment horizontal="left" vertical="top" wrapText="1"/>
      <protection/>
    </xf>
    <xf numFmtId="0" fontId="30" fillId="0" borderId="19" xfId="52" applyFont="1" applyBorder="1" applyAlignment="1">
      <alignment horizontal="left" vertical="top" wrapText="1"/>
      <protection/>
    </xf>
    <xf numFmtId="0" fontId="30" fillId="0" borderId="12" xfId="52" applyFont="1" applyBorder="1" applyAlignment="1">
      <alignment horizontal="left" vertical="top" wrapText="1"/>
      <protection/>
    </xf>
    <xf numFmtId="0" fontId="20" fillId="0" borderId="0" xfId="52" applyFont="1" applyAlignment="1">
      <alignment horizontal="center" vertical="center" wrapText="1"/>
      <protection/>
    </xf>
    <xf numFmtId="0" fontId="33" fillId="0" borderId="10" xfId="52" applyFont="1" applyBorder="1" applyAlignment="1">
      <alignment horizontal="left" vertical="top" wrapText="1"/>
      <protection/>
    </xf>
    <xf numFmtId="0" fontId="33" fillId="0" borderId="13" xfId="52" applyFont="1" applyBorder="1" applyAlignment="1">
      <alignment horizontal="left" vertical="top" wrapText="1"/>
      <protection/>
    </xf>
    <xf numFmtId="0" fontId="31" fillId="0" borderId="0" xfId="52" applyFont="1" applyAlignment="1">
      <alignment horizontal="center"/>
      <protection/>
    </xf>
    <xf numFmtId="0" fontId="26" fillId="34" borderId="10" xfId="52" applyFont="1" applyFill="1" applyBorder="1" applyAlignment="1">
      <alignment horizontal="left" vertical="center" wrapText="1"/>
      <protection/>
    </xf>
    <xf numFmtId="0" fontId="2" fillId="0" borderId="10" xfId="52" applyBorder="1">
      <alignment/>
      <protection/>
    </xf>
    <xf numFmtId="2" fontId="26" fillId="0" borderId="14" xfId="52" applyNumberFormat="1" applyFont="1" applyBorder="1" applyAlignment="1">
      <alignment horizontal="center" vertical="center"/>
      <protection/>
    </xf>
    <xf numFmtId="2" fontId="26" fillId="0" borderId="11" xfId="52" applyNumberFormat="1" applyFont="1" applyBorder="1" applyAlignment="1">
      <alignment horizontal="center" vertical="center"/>
      <protection/>
    </xf>
    <xf numFmtId="2" fontId="26" fillId="0" borderId="15" xfId="52" applyNumberFormat="1" applyFont="1" applyBorder="1" applyAlignment="1">
      <alignment horizontal="center" vertical="center"/>
      <protection/>
    </xf>
    <xf numFmtId="0" fontId="26" fillId="34" borderId="10" xfId="52" applyFont="1" applyFill="1" applyBorder="1" applyAlignment="1">
      <alignment vertical="top" wrapText="1"/>
      <protection/>
    </xf>
    <xf numFmtId="0" fontId="2" fillId="34" borderId="10" xfId="52" applyFill="1" applyBorder="1">
      <alignment/>
      <protection/>
    </xf>
    <xf numFmtId="0" fontId="35" fillId="0" borderId="0" xfId="52" applyFont="1" applyAlignment="1">
      <alignment horizontal="center" wrapText="1"/>
      <protection/>
    </xf>
    <xf numFmtId="0" fontId="2" fillId="0" borderId="0" xfId="52" applyAlignment="1">
      <alignment wrapText="1"/>
      <protection/>
    </xf>
    <xf numFmtId="0" fontId="26" fillId="0" borderId="10" xfId="52" applyFont="1" applyBorder="1" applyAlignment="1">
      <alignment horizontal="left" vertical="top" wrapText="1"/>
      <protection/>
    </xf>
    <xf numFmtId="0" fontId="35" fillId="0" borderId="22" xfId="52" applyFont="1" applyBorder="1" applyAlignment="1">
      <alignment horizontal="center" wrapText="1"/>
      <protection/>
    </xf>
    <xf numFmtId="0" fontId="85" fillId="0" borderId="0" xfId="0" applyFont="1" applyAlignment="1">
      <alignment horizontal="center"/>
    </xf>
    <xf numFmtId="0" fontId="23" fillId="0" borderId="14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37" fillId="0" borderId="13" xfId="52" applyFont="1" applyBorder="1" applyAlignment="1">
      <alignment horizontal="left" wrapText="1"/>
      <protection/>
    </xf>
    <xf numFmtId="0" fontId="37" fillId="0" borderId="19" xfId="52" applyFont="1" applyBorder="1" applyAlignment="1">
      <alignment horizontal="left" wrapText="1"/>
      <protection/>
    </xf>
    <xf numFmtId="0" fontId="11" fillId="0" borderId="22" xfId="52" applyFont="1" applyBorder="1" applyAlignment="1">
      <alignment horizontal="center" wrapText="1"/>
      <protection/>
    </xf>
    <xf numFmtId="0" fontId="11" fillId="0" borderId="22" xfId="52" applyFont="1" applyBorder="1" applyAlignment="1">
      <alignment wrapText="1"/>
      <protection/>
    </xf>
    <xf numFmtId="0" fontId="20" fillId="0" borderId="0" xfId="52" applyFont="1" applyAlignment="1">
      <alignment horizontal="left" wrapText="1"/>
      <protection/>
    </xf>
    <xf numFmtId="0" fontId="39" fillId="0" borderId="0" xfId="52" applyFont="1" applyAlignment="1">
      <alignment horizontal="left" vertical="top" wrapText="1"/>
      <protection/>
    </xf>
    <xf numFmtId="0" fontId="36" fillId="0" borderId="14" xfId="52" applyFont="1" applyBorder="1" applyAlignment="1">
      <alignment horizontal="center" vertical="center" wrapText="1"/>
      <protection/>
    </xf>
    <xf numFmtId="0" fontId="36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vertical="center" wrapText="1"/>
      <protection/>
    </xf>
    <xf numFmtId="0" fontId="23" fillId="0" borderId="15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2" fillId="0" borderId="27" xfId="52" applyBorder="1">
      <alignment/>
      <protection/>
    </xf>
    <xf numFmtId="0" fontId="5" fillId="0" borderId="0" xfId="52" applyFont="1" applyAlignment="1">
      <alignment horizontal="left"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2" fillId="0" borderId="15" xfId="52" applyBorder="1">
      <alignment/>
      <protection/>
    </xf>
    <xf numFmtId="0" fontId="41" fillId="0" borderId="0" xfId="52" applyFont="1" applyAlignment="1">
      <alignment horizontal="center"/>
      <protection/>
    </xf>
    <xf numFmtId="0" fontId="42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 wrapText="1"/>
      <protection/>
    </xf>
    <xf numFmtId="2" fontId="29" fillId="0" borderId="10" xfId="52" applyNumberFormat="1" applyFont="1" applyBorder="1" applyAlignment="1">
      <alignment horizontal="center" vertical="center" wrapText="1"/>
      <protection/>
    </xf>
    <xf numFmtId="2" fontId="2" fillId="0" borderId="10" xfId="52" applyNumberForma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 wrapText="1"/>
      <protection/>
    </xf>
    <xf numFmtId="0" fontId="2" fillId="0" borderId="0" xfId="52" applyAlignment="1">
      <alignment vertical="center" wrapText="1"/>
      <protection/>
    </xf>
    <xf numFmtId="0" fontId="92" fillId="0" borderId="14" xfId="0" applyFont="1" applyBorder="1" applyAlignment="1">
      <alignment horizontal="center" vertical="center"/>
    </xf>
    <xf numFmtId="0" fontId="92" fillId="0" borderId="11" xfId="0" applyFont="1" applyBorder="1" applyAlignment="1">
      <alignment/>
    </xf>
    <xf numFmtId="0" fontId="92" fillId="0" borderId="15" xfId="0" applyFont="1" applyBorder="1" applyAlignment="1">
      <alignment/>
    </xf>
    <xf numFmtId="0" fontId="24" fillId="0" borderId="0" xfId="0" applyFont="1" applyAlignment="1">
      <alignment horizontal="center"/>
    </xf>
    <xf numFmtId="0" fontId="91" fillId="0" borderId="22" xfId="0" applyFont="1" applyBorder="1" applyAlignment="1">
      <alignment horizontal="center" wrapText="1"/>
    </xf>
    <xf numFmtId="0" fontId="91" fillId="0" borderId="22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6.57421875" style="0" customWidth="1"/>
    <col min="2" max="2" width="51.7109375" style="0" customWidth="1"/>
    <col min="3" max="4" width="9.28125" style="0" customWidth="1"/>
    <col min="5" max="5" width="9.00390625" style="0" customWidth="1"/>
  </cols>
  <sheetData>
    <row r="1" spans="1:5" ht="18" customHeight="1">
      <c r="A1" s="208" t="s">
        <v>40</v>
      </c>
      <c r="B1" s="208"/>
      <c r="C1" s="208"/>
      <c r="D1" s="208"/>
      <c r="E1" s="208"/>
    </row>
    <row r="2" spans="1:5" ht="27.75" customHeight="1">
      <c r="A2" s="209" t="s">
        <v>371</v>
      </c>
      <c r="B2" s="209"/>
      <c r="C2" s="209"/>
      <c r="D2" s="209"/>
      <c r="E2" s="209"/>
    </row>
    <row r="3" spans="1:5" s="6" customFormat="1" ht="35.25" customHeight="1">
      <c r="A3" s="151" t="s">
        <v>2</v>
      </c>
      <c r="B3" s="151" t="s">
        <v>31</v>
      </c>
      <c r="C3" s="174" t="s">
        <v>32</v>
      </c>
      <c r="D3" s="151" t="s">
        <v>327</v>
      </c>
      <c r="E3" s="70" t="s">
        <v>328</v>
      </c>
    </row>
    <row r="4" spans="1:5" ht="15" customHeight="1">
      <c r="A4" s="10" t="s">
        <v>35</v>
      </c>
      <c r="B4" s="175" t="s">
        <v>41</v>
      </c>
      <c r="C4" s="11"/>
      <c r="D4" s="11"/>
      <c r="E4" s="11"/>
    </row>
    <row r="5" spans="1:5" ht="16.5" customHeight="1">
      <c r="A5" s="12" t="s">
        <v>42</v>
      </c>
      <c r="B5" s="115" t="s">
        <v>43</v>
      </c>
      <c r="C5" s="117">
        <v>1.21</v>
      </c>
      <c r="D5" s="11"/>
      <c r="E5" s="152">
        <v>1.21</v>
      </c>
    </row>
    <row r="6" spans="1:5" ht="22.5" customHeight="1">
      <c r="A6" s="10" t="s">
        <v>44</v>
      </c>
      <c r="B6" s="115" t="s">
        <v>45</v>
      </c>
      <c r="C6" s="117">
        <v>1.21</v>
      </c>
      <c r="D6" s="11"/>
      <c r="E6" s="152">
        <v>1.21</v>
      </c>
    </row>
    <row r="7" spans="1:5" ht="13.5" customHeight="1">
      <c r="A7" s="10" t="s">
        <v>46</v>
      </c>
      <c r="B7" s="115" t="s">
        <v>47</v>
      </c>
      <c r="C7" s="117">
        <v>1.21</v>
      </c>
      <c r="D7" s="11"/>
      <c r="E7" s="152">
        <v>1.21</v>
      </c>
    </row>
    <row r="8" spans="1:5" ht="34.5" customHeight="1">
      <c r="A8" s="10" t="s">
        <v>30</v>
      </c>
      <c r="B8" s="115" t="s">
        <v>48</v>
      </c>
      <c r="C8" s="13" t="s">
        <v>338</v>
      </c>
      <c r="D8" s="11"/>
      <c r="E8" s="117">
        <v>1.8</v>
      </c>
    </row>
    <row r="9" spans="1:5" ht="14.25" customHeight="1">
      <c r="A9" s="10" t="s">
        <v>49</v>
      </c>
      <c r="B9" s="115" t="s">
        <v>50</v>
      </c>
      <c r="C9" s="13" t="s">
        <v>338</v>
      </c>
      <c r="D9" s="11"/>
      <c r="E9" s="117">
        <v>1.8</v>
      </c>
    </row>
    <row r="10" spans="1:5" ht="12" customHeight="1">
      <c r="A10" s="10" t="s">
        <v>51</v>
      </c>
      <c r="B10" s="115" t="s">
        <v>52</v>
      </c>
      <c r="C10" s="13" t="s">
        <v>339</v>
      </c>
      <c r="D10" s="11"/>
      <c r="E10" s="117">
        <v>2.4</v>
      </c>
    </row>
    <row r="11" spans="1:5" ht="24.75" customHeight="1">
      <c r="A11" s="10" t="s">
        <v>53</v>
      </c>
      <c r="B11" s="115" t="s">
        <v>54</v>
      </c>
      <c r="C11" s="13" t="s">
        <v>340</v>
      </c>
      <c r="D11" s="11"/>
      <c r="E11" s="152">
        <v>1.21</v>
      </c>
    </row>
    <row r="12" spans="1:5" ht="24" customHeight="1">
      <c r="A12" s="10" t="s">
        <v>55</v>
      </c>
      <c r="B12" s="115" t="s">
        <v>56</v>
      </c>
      <c r="C12" s="13" t="s">
        <v>340</v>
      </c>
      <c r="D12" s="11"/>
      <c r="E12" s="152">
        <v>1.21</v>
      </c>
    </row>
    <row r="13" spans="1:5" ht="23.25" customHeight="1">
      <c r="A13" s="10" t="s">
        <v>57</v>
      </c>
      <c r="B13" s="115" t="s">
        <v>58</v>
      </c>
      <c r="C13" s="13" t="s">
        <v>340</v>
      </c>
      <c r="D13" s="11"/>
      <c r="E13" s="152">
        <v>1.21</v>
      </c>
    </row>
    <row r="14" spans="1:5" ht="14.25" customHeight="1">
      <c r="A14" s="10" t="s">
        <v>59</v>
      </c>
      <c r="B14" s="115" t="s">
        <v>60</v>
      </c>
      <c r="C14" s="13" t="s">
        <v>340</v>
      </c>
      <c r="D14" s="11"/>
      <c r="E14" s="152">
        <v>1.21</v>
      </c>
    </row>
    <row r="15" spans="1:5" ht="35.25" customHeight="1">
      <c r="A15" s="10" t="s">
        <v>61</v>
      </c>
      <c r="B15" s="115" t="s">
        <v>62</v>
      </c>
      <c r="C15" s="13" t="s">
        <v>341</v>
      </c>
      <c r="D15" s="11"/>
      <c r="E15" s="152">
        <v>3.02</v>
      </c>
    </row>
    <row r="16" spans="1:5" ht="36" customHeight="1">
      <c r="A16" s="10" t="s">
        <v>63</v>
      </c>
      <c r="B16" s="115" t="s">
        <v>64</v>
      </c>
      <c r="C16" s="13" t="s">
        <v>338</v>
      </c>
      <c r="D16" s="11"/>
      <c r="E16" s="117">
        <v>1.8</v>
      </c>
    </row>
    <row r="17" spans="1:5" ht="12" customHeight="1">
      <c r="A17" s="10" t="s">
        <v>65</v>
      </c>
      <c r="B17" s="115" t="s">
        <v>66</v>
      </c>
      <c r="C17" s="13" t="s">
        <v>340</v>
      </c>
      <c r="D17" s="11"/>
      <c r="E17" s="152">
        <v>1.21</v>
      </c>
    </row>
    <row r="18" spans="1:5" ht="24" customHeight="1">
      <c r="A18" s="10" t="s">
        <v>67</v>
      </c>
      <c r="B18" s="115" t="s">
        <v>68</v>
      </c>
      <c r="C18" s="13" t="s">
        <v>340</v>
      </c>
      <c r="D18" s="11"/>
      <c r="E18" s="152">
        <v>1.21</v>
      </c>
    </row>
    <row r="19" spans="1:5" ht="15" customHeight="1">
      <c r="A19" s="10" t="s">
        <v>69</v>
      </c>
      <c r="B19" s="115" t="s">
        <v>70</v>
      </c>
      <c r="C19" s="13" t="s">
        <v>338</v>
      </c>
      <c r="D19" s="11"/>
      <c r="E19" s="117">
        <v>1.8</v>
      </c>
    </row>
    <row r="20" spans="1:5" ht="25.5" customHeight="1">
      <c r="A20" s="10" t="s">
        <v>71</v>
      </c>
      <c r="B20" s="115" t="s">
        <v>72</v>
      </c>
      <c r="C20" s="13" t="s">
        <v>339</v>
      </c>
      <c r="D20" s="11"/>
      <c r="E20" s="117">
        <v>2.4</v>
      </c>
    </row>
    <row r="21" spans="1:5" ht="34.5" customHeight="1">
      <c r="A21" s="10" t="s">
        <v>73</v>
      </c>
      <c r="B21" s="115" t="s">
        <v>74</v>
      </c>
      <c r="C21" s="13" t="s">
        <v>339</v>
      </c>
      <c r="D21" s="11"/>
      <c r="E21" s="117">
        <v>2.4</v>
      </c>
    </row>
    <row r="22" spans="1:5" ht="15" customHeight="1">
      <c r="A22" s="10" t="s">
        <v>75</v>
      </c>
      <c r="B22" s="115" t="s">
        <v>76</v>
      </c>
      <c r="C22" s="13" t="s">
        <v>342</v>
      </c>
      <c r="D22" s="11"/>
      <c r="E22" s="152">
        <v>3.62</v>
      </c>
    </row>
    <row r="23" spans="1:5" ht="36" customHeight="1">
      <c r="A23" s="10" t="s">
        <v>77</v>
      </c>
      <c r="B23" s="115" t="s">
        <v>78</v>
      </c>
      <c r="C23" s="13" t="s">
        <v>341</v>
      </c>
      <c r="D23" s="11"/>
      <c r="E23" s="152">
        <v>3.02</v>
      </c>
    </row>
    <row r="24" spans="1:5" ht="14.25" customHeight="1">
      <c r="A24" s="10" t="s">
        <v>79</v>
      </c>
      <c r="B24" s="115" t="s">
        <v>80</v>
      </c>
      <c r="C24" s="13" t="s">
        <v>338</v>
      </c>
      <c r="D24" s="11"/>
      <c r="E24" s="117">
        <v>1.8</v>
      </c>
    </row>
    <row r="25" spans="1:5" ht="24" customHeight="1">
      <c r="A25" s="10" t="s">
        <v>81</v>
      </c>
      <c r="B25" s="115" t="s">
        <v>82</v>
      </c>
      <c r="C25" s="13" t="s">
        <v>339</v>
      </c>
      <c r="D25" s="11"/>
      <c r="E25" s="117">
        <v>2.4</v>
      </c>
    </row>
    <row r="26" spans="1:5" ht="23.25" customHeight="1">
      <c r="A26" s="10" t="s">
        <v>83</v>
      </c>
      <c r="B26" s="115" t="s">
        <v>84</v>
      </c>
      <c r="C26" s="13" t="s">
        <v>340</v>
      </c>
      <c r="D26" s="11"/>
      <c r="E26" s="152">
        <v>1.21</v>
      </c>
    </row>
    <row r="27" spans="1:5" ht="22.5" customHeight="1">
      <c r="A27" s="10" t="s">
        <v>85</v>
      </c>
      <c r="B27" s="115" t="s">
        <v>86</v>
      </c>
      <c r="C27" s="13" t="s">
        <v>340</v>
      </c>
      <c r="D27" s="11"/>
      <c r="E27" s="152">
        <v>1.21</v>
      </c>
    </row>
    <row r="28" spans="1:5" ht="21" customHeight="1">
      <c r="A28" s="10" t="s">
        <v>87</v>
      </c>
      <c r="B28" s="115" t="s">
        <v>88</v>
      </c>
      <c r="C28" s="118" t="s">
        <v>340</v>
      </c>
      <c r="D28" s="11"/>
      <c r="E28" s="152">
        <v>1.21</v>
      </c>
    </row>
    <row r="29" spans="1:5" ht="15" customHeight="1">
      <c r="A29" s="10" t="s">
        <v>89</v>
      </c>
      <c r="B29" s="115" t="s">
        <v>90</v>
      </c>
      <c r="C29" s="13" t="s">
        <v>340</v>
      </c>
      <c r="D29" s="11"/>
      <c r="E29" s="152">
        <v>1.21</v>
      </c>
    </row>
    <row r="30" spans="1:5" ht="16.5" customHeight="1">
      <c r="A30" s="10" t="s">
        <v>91</v>
      </c>
      <c r="B30" s="14" t="s">
        <v>92</v>
      </c>
      <c r="C30" s="13" t="s">
        <v>342</v>
      </c>
      <c r="D30" s="11"/>
      <c r="E30" s="13">
        <v>3.62</v>
      </c>
    </row>
    <row r="31" spans="1:5" ht="15">
      <c r="A31" s="10">
        <v>4</v>
      </c>
      <c r="B31" s="14" t="s">
        <v>93</v>
      </c>
      <c r="C31" s="13" t="s">
        <v>343</v>
      </c>
      <c r="D31" s="13" t="s">
        <v>355</v>
      </c>
      <c r="E31" s="13" t="s">
        <v>356</v>
      </c>
    </row>
    <row r="32" spans="1:2" ht="15">
      <c r="A32" s="116"/>
      <c r="B32" s="116"/>
    </row>
  </sheetData>
  <sheetProtection/>
  <mergeCells count="2">
    <mergeCell ref="A1:E1"/>
    <mergeCell ref="A2:E2"/>
  </mergeCells>
  <printOptions/>
  <pageMargins left="0.79" right="0.2" top="0.2" bottom="0.3" header="0.2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J17"/>
  <sheetViews>
    <sheetView zoomScalePageLayoutView="0" workbookViewId="0" topLeftCell="A13">
      <selection activeCell="C10" sqref="C10"/>
    </sheetView>
  </sheetViews>
  <sheetFormatPr defaultColWidth="9.140625" defaultRowHeight="15"/>
  <cols>
    <col min="1" max="1" width="3.421875" style="16" customWidth="1"/>
    <col min="2" max="2" width="7.28125" style="16" customWidth="1"/>
    <col min="3" max="3" width="27.8515625" style="16" customWidth="1"/>
    <col min="4" max="4" width="9.00390625" style="16" customWidth="1"/>
    <col min="5" max="5" width="10.28125" style="16" customWidth="1"/>
    <col min="6" max="6" width="12.8515625" style="16" customWidth="1"/>
    <col min="7" max="7" width="13.57421875" style="16" customWidth="1"/>
    <col min="8" max="16384" width="9.140625" style="16" customWidth="1"/>
  </cols>
  <sheetData>
    <row r="1" spans="2:10" s="1" customFormat="1" ht="34.5" customHeight="1">
      <c r="B1" s="301" t="s">
        <v>307</v>
      </c>
      <c r="C1" s="302"/>
      <c r="D1" s="302"/>
      <c r="E1" s="302"/>
      <c r="F1" s="302"/>
      <c r="G1" s="302"/>
      <c r="H1" s="24"/>
      <c r="I1" s="24"/>
      <c r="J1" s="24"/>
    </row>
    <row r="2" spans="2:10" s="1" customFormat="1" ht="14.25" customHeight="1">
      <c r="B2" s="304" t="s">
        <v>329</v>
      </c>
      <c r="C2" s="304"/>
      <c r="D2" s="304"/>
      <c r="E2" s="304"/>
      <c r="F2" s="304"/>
      <c r="G2" s="304"/>
      <c r="H2" s="24"/>
      <c r="I2" s="24"/>
      <c r="J2" s="24"/>
    </row>
    <row r="3" spans="2:7" s="27" customFormat="1" ht="27" customHeight="1">
      <c r="B3" s="23" t="s">
        <v>163</v>
      </c>
      <c r="C3" s="23" t="s">
        <v>164</v>
      </c>
      <c r="D3" s="23" t="s">
        <v>151</v>
      </c>
      <c r="E3" s="23" t="s">
        <v>27</v>
      </c>
      <c r="F3" s="23" t="s">
        <v>95</v>
      </c>
      <c r="G3" s="23" t="s">
        <v>34</v>
      </c>
    </row>
    <row r="4" spans="2:7" s="27" customFormat="1" ht="23.25" customHeight="1">
      <c r="B4" s="48" t="s">
        <v>28</v>
      </c>
      <c r="C4" s="48" t="s">
        <v>29</v>
      </c>
      <c r="D4" s="48" t="s">
        <v>165</v>
      </c>
      <c r="E4" s="48">
        <v>1</v>
      </c>
      <c r="F4" s="48">
        <v>2</v>
      </c>
      <c r="G4" s="48">
        <v>4</v>
      </c>
    </row>
    <row r="5" spans="2:7" s="29" customFormat="1" ht="12.75">
      <c r="B5" s="60" t="s">
        <v>38</v>
      </c>
      <c r="C5" s="294" t="s">
        <v>229</v>
      </c>
      <c r="D5" s="294"/>
      <c r="E5" s="294"/>
      <c r="F5" s="295"/>
      <c r="G5" s="61"/>
    </row>
    <row r="6" spans="2:7" s="29" customFormat="1" ht="12.75" customHeight="1">
      <c r="B6" s="62" t="s">
        <v>230</v>
      </c>
      <c r="C6" s="303" t="s">
        <v>231</v>
      </c>
      <c r="D6" s="303"/>
      <c r="E6" s="303"/>
      <c r="F6" s="295"/>
      <c r="G6" s="48"/>
    </row>
    <row r="7" spans="2:7" s="29" customFormat="1" ht="12.75" customHeight="1">
      <c r="B7" s="62" t="s">
        <v>232</v>
      </c>
      <c r="C7" s="63" t="s">
        <v>233</v>
      </c>
      <c r="D7" s="23" t="s">
        <v>170</v>
      </c>
      <c r="E7" s="64">
        <v>3.19</v>
      </c>
      <c r="F7" s="65">
        <v>0.38</v>
      </c>
      <c r="G7" s="66">
        <f>E7+F7</f>
        <v>3.57</v>
      </c>
    </row>
    <row r="8" spans="2:7" s="29" customFormat="1" ht="42.75" customHeight="1">
      <c r="B8" s="60" t="s">
        <v>234</v>
      </c>
      <c r="C8" s="299" t="s">
        <v>235</v>
      </c>
      <c r="D8" s="300"/>
      <c r="E8" s="300"/>
      <c r="F8" s="300"/>
      <c r="G8" s="67"/>
    </row>
    <row r="9" spans="2:7" s="29" customFormat="1" ht="80.25" customHeight="1">
      <c r="B9" s="62" t="s">
        <v>236</v>
      </c>
      <c r="C9" s="63" t="s">
        <v>910</v>
      </c>
      <c r="D9" s="23" t="s">
        <v>170</v>
      </c>
      <c r="E9" s="65">
        <v>23.24</v>
      </c>
      <c r="F9" s="65">
        <v>2.33</v>
      </c>
      <c r="G9" s="66">
        <f>E9+F9</f>
        <v>25.57</v>
      </c>
    </row>
    <row r="10" spans="2:7" s="29" customFormat="1" ht="56.25" customHeight="1">
      <c r="B10" s="62" t="s">
        <v>237</v>
      </c>
      <c r="C10" s="63" t="s">
        <v>238</v>
      </c>
      <c r="D10" s="23" t="s">
        <v>170</v>
      </c>
      <c r="E10" s="64">
        <v>12.79</v>
      </c>
      <c r="F10" s="65">
        <v>3</v>
      </c>
      <c r="G10" s="66">
        <f>E10+F10</f>
        <v>15.79</v>
      </c>
    </row>
    <row r="11" spans="2:7" s="29" customFormat="1" ht="33" customHeight="1">
      <c r="B11" s="68" t="s">
        <v>239</v>
      </c>
      <c r="C11" s="294" t="s">
        <v>240</v>
      </c>
      <c r="D11" s="294"/>
      <c r="E11" s="294"/>
      <c r="F11" s="295"/>
      <c r="G11" s="67"/>
    </row>
    <row r="12" spans="2:7" s="29" customFormat="1" ht="27.75" customHeight="1">
      <c r="B12" s="62" t="s">
        <v>241</v>
      </c>
      <c r="C12" s="63" t="s">
        <v>242</v>
      </c>
      <c r="D12" s="23" t="s">
        <v>170</v>
      </c>
      <c r="E12" s="64">
        <v>4.07</v>
      </c>
      <c r="F12" s="65">
        <v>0.37</v>
      </c>
      <c r="G12" s="296">
        <f>F12+F13+F14+E14+E13+E12</f>
        <v>7.75</v>
      </c>
    </row>
    <row r="13" spans="2:7" s="29" customFormat="1" ht="27.75" customHeight="1">
      <c r="B13" s="62" t="s">
        <v>243</v>
      </c>
      <c r="C13" s="63" t="s">
        <v>244</v>
      </c>
      <c r="D13" s="23" t="s">
        <v>170</v>
      </c>
      <c r="E13" s="64">
        <v>0.99</v>
      </c>
      <c r="F13" s="65">
        <v>0.17</v>
      </c>
      <c r="G13" s="297"/>
    </row>
    <row r="14" spans="2:7" s="29" customFormat="1" ht="25.5" customHeight="1">
      <c r="B14" s="62" t="s">
        <v>245</v>
      </c>
      <c r="C14" s="63" t="s">
        <v>246</v>
      </c>
      <c r="D14" s="23" t="s">
        <v>170</v>
      </c>
      <c r="E14" s="64">
        <v>1.98</v>
      </c>
      <c r="F14" s="65">
        <v>0.17</v>
      </c>
      <c r="G14" s="298"/>
    </row>
    <row r="15" spans="2:7" s="29" customFormat="1" ht="29.25" customHeight="1">
      <c r="B15" s="62" t="s">
        <v>247</v>
      </c>
      <c r="C15" s="63" t="s">
        <v>248</v>
      </c>
      <c r="D15" s="23" t="s">
        <v>170</v>
      </c>
      <c r="E15" s="64">
        <v>11.69</v>
      </c>
      <c r="F15" s="65">
        <v>1.1</v>
      </c>
      <c r="G15" s="66">
        <f>E15+F15</f>
        <v>12.79</v>
      </c>
    </row>
    <row r="16" spans="2:7" s="29" customFormat="1" ht="42.75" customHeight="1">
      <c r="B16" s="60" t="s">
        <v>249</v>
      </c>
      <c r="C16" s="299" t="s">
        <v>250</v>
      </c>
      <c r="D16" s="300"/>
      <c r="E16" s="300"/>
      <c r="F16" s="300"/>
      <c r="G16" s="67"/>
    </row>
    <row r="17" spans="2:7" s="29" customFormat="1" ht="78.75" customHeight="1">
      <c r="B17" s="62" t="s">
        <v>251</v>
      </c>
      <c r="C17" s="63" t="s">
        <v>252</v>
      </c>
      <c r="D17" s="23" t="s">
        <v>170</v>
      </c>
      <c r="E17" s="65">
        <v>16.1</v>
      </c>
      <c r="F17" s="65">
        <v>0.29</v>
      </c>
      <c r="G17" s="66">
        <f>E17+F17</f>
        <v>16.39</v>
      </c>
    </row>
  </sheetData>
  <sheetProtection/>
  <mergeCells count="8">
    <mergeCell ref="C11:F11"/>
    <mergeCell ref="G12:G14"/>
    <mergeCell ref="C16:F16"/>
    <mergeCell ref="B1:G1"/>
    <mergeCell ref="C5:F5"/>
    <mergeCell ref="C6:F6"/>
    <mergeCell ref="C8:F8"/>
    <mergeCell ref="B2:G2"/>
  </mergeCells>
  <printOptions/>
  <pageMargins left="0.2" right="0.2" top="0.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6">
      <selection activeCell="C8" sqref="C8"/>
    </sheetView>
  </sheetViews>
  <sheetFormatPr defaultColWidth="9.140625" defaultRowHeight="15"/>
  <cols>
    <col min="1" max="1" width="6.7109375" style="0" customWidth="1"/>
    <col min="2" max="2" width="35.7109375" style="0" customWidth="1"/>
    <col min="3" max="3" width="22.28125" style="0" customWidth="1"/>
  </cols>
  <sheetData>
    <row r="1" spans="1:4" ht="15">
      <c r="A1" s="305" t="s">
        <v>40</v>
      </c>
      <c r="B1" s="305"/>
      <c r="C1" s="305"/>
      <c r="D1" s="6"/>
    </row>
    <row r="2" spans="1:4" ht="15">
      <c r="A2" s="305" t="s">
        <v>253</v>
      </c>
      <c r="B2" s="305"/>
      <c r="C2" s="305"/>
      <c r="D2" s="6"/>
    </row>
    <row r="3" spans="1:4" ht="31.5" customHeight="1">
      <c r="A3" s="212" t="s">
        <v>308</v>
      </c>
      <c r="B3" s="212"/>
      <c r="C3" s="212"/>
      <c r="D3" s="6"/>
    </row>
    <row r="4" spans="1:4" ht="15">
      <c r="A4" s="305"/>
      <c r="B4" s="305"/>
      <c r="C4" s="305"/>
      <c r="D4" s="6"/>
    </row>
    <row r="5" spans="1:4" ht="30" customHeight="1">
      <c r="A5" s="69" t="s">
        <v>25</v>
      </c>
      <c r="B5" s="70" t="s">
        <v>26</v>
      </c>
      <c r="C5" s="70" t="s">
        <v>32</v>
      </c>
      <c r="D5" s="6"/>
    </row>
    <row r="6" spans="1:4" ht="30">
      <c r="A6" s="71">
        <v>3</v>
      </c>
      <c r="B6" s="22" t="s">
        <v>254</v>
      </c>
      <c r="C6" s="8"/>
      <c r="D6" s="6"/>
    </row>
    <row r="7" spans="1:4" ht="30">
      <c r="A7" s="69" t="s">
        <v>255</v>
      </c>
      <c r="B7" s="22" t="s">
        <v>256</v>
      </c>
      <c r="C7" s="69">
        <v>6.25</v>
      </c>
      <c r="D7" s="6"/>
    </row>
    <row r="8" spans="1:4" ht="45">
      <c r="A8" s="69" t="s">
        <v>257</v>
      </c>
      <c r="B8" s="22" t="s">
        <v>258</v>
      </c>
      <c r="C8" s="69">
        <v>3.13</v>
      </c>
      <c r="D8" s="6"/>
    </row>
    <row r="9" spans="1:4" ht="30">
      <c r="A9" s="69" t="s">
        <v>224</v>
      </c>
      <c r="B9" s="22" t="s">
        <v>259</v>
      </c>
      <c r="C9" s="69">
        <v>4.68</v>
      </c>
      <c r="D9" s="6"/>
    </row>
    <row r="10" spans="1:4" ht="15">
      <c r="A10" s="69" t="s">
        <v>14</v>
      </c>
      <c r="B10" s="22" t="s">
        <v>260</v>
      </c>
      <c r="C10" s="69">
        <v>9.38</v>
      </c>
      <c r="D10" s="6"/>
    </row>
    <row r="11" spans="1:4" ht="15">
      <c r="A11" s="69" t="s">
        <v>261</v>
      </c>
      <c r="B11" s="22" t="s">
        <v>262</v>
      </c>
      <c r="C11" s="69">
        <v>3.13</v>
      </c>
      <c r="D11" s="6"/>
    </row>
    <row r="12" spans="1:4" ht="15">
      <c r="A12" s="69" t="s">
        <v>263</v>
      </c>
      <c r="B12" s="22" t="s">
        <v>264</v>
      </c>
      <c r="C12" s="69">
        <v>4.68</v>
      </c>
      <c r="D12" s="6"/>
    </row>
    <row r="13" spans="1:4" ht="15">
      <c r="A13" s="69" t="s">
        <v>265</v>
      </c>
      <c r="B13" s="22" t="s">
        <v>266</v>
      </c>
      <c r="C13" s="69">
        <v>4.68</v>
      </c>
      <c r="D13" s="6"/>
    </row>
    <row r="14" spans="1:4" ht="15">
      <c r="A14" s="69" t="s">
        <v>267</v>
      </c>
      <c r="B14" s="22" t="s">
        <v>268</v>
      </c>
      <c r="C14" s="69">
        <v>4.68</v>
      </c>
      <c r="D14" s="6"/>
    </row>
    <row r="15" spans="1:4" ht="15">
      <c r="A15" s="69" t="s">
        <v>269</v>
      </c>
      <c r="B15" s="22" t="s">
        <v>270</v>
      </c>
      <c r="C15" s="69">
        <v>6.25</v>
      </c>
      <c r="D15" s="6"/>
    </row>
    <row r="16" spans="1:4" ht="30">
      <c r="A16" s="69" t="s">
        <v>271</v>
      </c>
      <c r="B16" s="22" t="s">
        <v>272</v>
      </c>
      <c r="C16" s="69">
        <v>6.25</v>
      </c>
      <c r="D16" s="6"/>
    </row>
    <row r="17" spans="1:4" ht="15">
      <c r="A17" s="69" t="s">
        <v>37</v>
      </c>
      <c r="B17" s="22" t="s">
        <v>273</v>
      </c>
      <c r="C17" s="69"/>
      <c r="D17" s="6"/>
    </row>
    <row r="18" spans="1:4" ht="45">
      <c r="A18" s="69" t="s">
        <v>274</v>
      </c>
      <c r="B18" s="22" t="s">
        <v>275</v>
      </c>
      <c r="C18" s="69">
        <v>6.25</v>
      </c>
      <c r="D18" s="6"/>
    </row>
    <row r="19" spans="1:4" ht="15">
      <c r="A19" s="69" t="s">
        <v>276</v>
      </c>
      <c r="B19" s="22" t="s">
        <v>277</v>
      </c>
      <c r="C19" s="69">
        <v>7.44</v>
      </c>
      <c r="D19" s="6"/>
    </row>
    <row r="20" spans="1:4" ht="15">
      <c r="A20" s="69" t="s">
        <v>278</v>
      </c>
      <c r="B20" s="22" t="s">
        <v>279</v>
      </c>
      <c r="C20" s="69">
        <v>6.25</v>
      </c>
      <c r="D20" s="6"/>
    </row>
    <row r="21" spans="1:4" ht="15">
      <c r="A21" s="6"/>
      <c r="B21" s="72"/>
      <c r="C21" s="6"/>
      <c r="D21" s="6"/>
    </row>
    <row r="22" ht="15">
      <c r="B22" s="9"/>
    </row>
  </sheetData>
  <sheetProtection/>
  <mergeCells count="4">
    <mergeCell ref="A1:C1"/>
    <mergeCell ref="A2:C2"/>
    <mergeCell ref="A3:C3"/>
    <mergeCell ref="A4:C4"/>
  </mergeCells>
  <printOptions/>
  <pageMargins left="0.8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K31"/>
  <sheetViews>
    <sheetView zoomScaleSheetLayoutView="90" zoomScalePageLayoutView="0" workbookViewId="0" topLeftCell="A10">
      <selection activeCell="F5" sqref="F1:F65536"/>
    </sheetView>
  </sheetViews>
  <sheetFormatPr defaultColWidth="9.140625" defaultRowHeight="15"/>
  <cols>
    <col min="1" max="1" width="2.00390625" style="1" customWidth="1"/>
    <col min="2" max="2" width="8.8515625" style="1" customWidth="1"/>
    <col min="3" max="3" width="38.140625" style="1" customWidth="1"/>
    <col min="4" max="4" width="11.140625" style="1" customWidth="1"/>
    <col min="5" max="5" width="13.28125" style="1" customWidth="1"/>
    <col min="6" max="6" width="14.421875" style="1" customWidth="1"/>
    <col min="7" max="254" width="8.8515625" style="1" customWidth="1"/>
    <col min="255" max="255" width="2.00390625" style="1" customWidth="1"/>
    <col min="256" max="16384" width="8.8515625" style="1" customWidth="1"/>
  </cols>
  <sheetData>
    <row r="1" spans="2:6" ht="45" customHeight="1">
      <c r="B1" s="311" t="s">
        <v>281</v>
      </c>
      <c r="C1" s="311"/>
      <c r="D1" s="311"/>
      <c r="E1" s="312"/>
      <c r="F1" s="312"/>
    </row>
    <row r="2" spans="2:11" ht="12.75" customHeight="1">
      <c r="B2" s="315" t="s">
        <v>163</v>
      </c>
      <c r="C2" s="315" t="s">
        <v>26</v>
      </c>
      <c r="D2" s="315" t="s">
        <v>32</v>
      </c>
      <c r="E2" s="315" t="s">
        <v>5</v>
      </c>
      <c r="F2" s="306" t="s">
        <v>34</v>
      </c>
      <c r="H2" s="74"/>
      <c r="I2" s="45"/>
      <c r="J2" s="45"/>
      <c r="K2" s="45"/>
    </row>
    <row r="3" spans="2:11" ht="11.25" customHeight="1">
      <c r="B3" s="316"/>
      <c r="C3" s="316"/>
      <c r="D3" s="317"/>
      <c r="E3" s="317"/>
      <c r="F3" s="307"/>
      <c r="H3" s="74"/>
      <c r="I3" s="45"/>
      <c r="J3" s="45"/>
      <c r="K3" s="45"/>
    </row>
    <row r="4" spans="2:11" ht="16.5" customHeight="1">
      <c r="B4" s="308"/>
      <c r="C4" s="308"/>
      <c r="D4" s="318"/>
      <c r="E4" s="318"/>
      <c r="F4" s="308"/>
      <c r="H4" s="74"/>
      <c r="I4" s="45"/>
      <c r="J4" s="45"/>
      <c r="K4" s="45"/>
    </row>
    <row r="5" spans="2:11" ht="12" customHeight="1">
      <c r="B5" s="73" t="s">
        <v>28</v>
      </c>
      <c r="C5" s="73" t="s">
        <v>29</v>
      </c>
      <c r="D5" s="73">
        <v>2</v>
      </c>
      <c r="E5" s="79">
        <v>3</v>
      </c>
      <c r="F5" s="79">
        <v>4</v>
      </c>
      <c r="H5" s="46"/>
      <c r="I5" s="75"/>
      <c r="J5" s="75"/>
      <c r="K5" s="75"/>
    </row>
    <row r="6" spans="2:11" ht="12" customHeight="1">
      <c r="B6" s="76"/>
      <c r="C6" s="309" t="s">
        <v>282</v>
      </c>
      <c r="D6" s="310"/>
      <c r="E6" s="119"/>
      <c r="F6" s="121"/>
      <c r="H6" s="17"/>
      <c r="I6" s="17"/>
      <c r="J6" s="17"/>
      <c r="K6" s="17"/>
    </row>
    <row r="7" spans="2:6" ht="14.25" customHeight="1">
      <c r="B7" s="73">
        <v>1</v>
      </c>
      <c r="C7" s="77" t="s">
        <v>283</v>
      </c>
      <c r="D7" s="78">
        <v>1.84</v>
      </c>
      <c r="E7" s="78"/>
      <c r="F7" s="78">
        <f aca="true" t="shared" si="0" ref="F7:F19">D7+E7</f>
        <v>1.84</v>
      </c>
    </row>
    <row r="8" spans="2:6" ht="14.25" customHeight="1">
      <c r="B8" s="73">
        <v>2</v>
      </c>
      <c r="C8" s="77" t="s">
        <v>284</v>
      </c>
      <c r="D8" s="78">
        <v>1.59</v>
      </c>
      <c r="E8" s="78"/>
      <c r="F8" s="78">
        <f t="shared" si="0"/>
        <v>1.59</v>
      </c>
    </row>
    <row r="9" spans="2:6" ht="15" customHeight="1">
      <c r="B9" s="73">
        <v>3</v>
      </c>
      <c r="C9" s="77" t="s">
        <v>285</v>
      </c>
      <c r="D9" s="80">
        <v>1.84</v>
      </c>
      <c r="E9" s="78"/>
      <c r="F9" s="78">
        <f t="shared" si="0"/>
        <v>1.84</v>
      </c>
    </row>
    <row r="10" spans="2:6" ht="15" customHeight="1">
      <c r="B10" s="73">
        <v>4</v>
      </c>
      <c r="C10" s="77" t="s">
        <v>291</v>
      </c>
      <c r="D10" s="80">
        <v>1.59</v>
      </c>
      <c r="E10" s="78">
        <v>0.04</v>
      </c>
      <c r="F10" s="78">
        <f t="shared" si="0"/>
        <v>1.6300000000000001</v>
      </c>
    </row>
    <row r="11" spans="2:6" ht="15" customHeight="1">
      <c r="B11" s="73">
        <v>5</v>
      </c>
      <c r="C11" s="77" t="s">
        <v>286</v>
      </c>
      <c r="D11" s="80">
        <v>1.61</v>
      </c>
      <c r="E11" s="78"/>
      <c r="F11" s="78">
        <f t="shared" si="0"/>
        <v>1.61</v>
      </c>
    </row>
    <row r="12" spans="2:6" ht="15.75" customHeight="1">
      <c r="B12" s="73">
        <v>6</v>
      </c>
      <c r="C12" s="77" t="s">
        <v>287</v>
      </c>
      <c r="D12" s="80">
        <v>3.03</v>
      </c>
      <c r="E12" s="78">
        <v>0.71</v>
      </c>
      <c r="F12" s="78">
        <f t="shared" si="0"/>
        <v>3.7399999999999998</v>
      </c>
    </row>
    <row r="13" spans="2:6" ht="15.75" customHeight="1">
      <c r="B13" s="73">
        <v>8</v>
      </c>
      <c r="C13" s="77" t="s">
        <v>288</v>
      </c>
      <c r="D13" s="80">
        <v>2.15</v>
      </c>
      <c r="E13" s="78"/>
      <c r="F13" s="78">
        <f t="shared" si="0"/>
        <v>2.15</v>
      </c>
    </row>
    <row r="14" spans="2:6" ht="15" customHeight="1">
      <c r="B14" s="73">
        <v>9</v>
      </c>
      <c r="C14" s="77" t="s">
        <v>289</v>
      </c>
      <c r="D14" s="80">
        <v>1.97</v>
      </c>
      <c r="E14" s="78">
        <v>0.71</v>
      </c>
      <c r="F14" s="78">
        <f t="shared" si="0"/>
        <v>2.6799999999999997</v>
      </c>
    </row>
    <row r="15" spans="2:6" ht="14.25" customHeight="1">
      <c r="B15" s="73">
        <v>10</v>
      </c>
      <c r="C15" s="77" t="s">
        <v>290</v>
      </c>
      <c r="D15" s="80">
        <v>2.43</v>
      </c>
      <c r="E15" s="78">
        <v>0.71</v>
      </c>
      <c r="F15" s="78">
        <f t="shared" si="0"/>
        <v>3.14</v>
      </c>
    </row>
    <row r="16" spans="2:6" ht="16.5" customHeight="1">
      <c r="B16" s="73">
        <v>11</v>
      </c>
      <c r="C16" s="77" t="s">
        <v>295</v>
      </c>
      <c r="D16" s="80">
        <v>2.29</v>
      </c>
      <c r="E16" s="78">
        <v>0.71</v>
      </c>
      <c r="F16" s="78">
        <f t="shared" si="0"/>
        <v>3</v>
      </c>
    </row>
    <row r="17" spans="2:6" ht="16.5" customHeight="1">
      <c r="B17" s="73">
        <v>12</v>
      </c>
      <c r="C17" s="77" t="s">
        <v>292</v>
      </c>
      <c r="D17" s="80">
        <v>1.91</v>
      </c>
      <c r="E17" s="78"/>
      <c r="F17" s="78">
        <f t="shared" si="0"/>
        <v>1.91</v>
      </c>
    </row>
    <row r="18" spans="2:6" ht="16.5" customHeight="1">
      <c r="B18" s="73">
        <v>13</v>
      </c>
      <c r="C18" s="77" t="s">
        <v>293</v>
      </c>
      <c r="D18" s="80">
        <v>2.63</v>
      </c>
      <c r="E18" s="78">
        <v>0.94</v>
      </c>
      <c r="F18" s="78">
        <f t="shared" si="0"/>
        <v>3.57</v>
      </c>
    </row>
    <row r="19" spans="2:6" ht="12.75" customHeight="1">
      <c r="B19" s="73">
        <v>14</v>
      </c>
      <c r="C19" s="77" t="s">
        <v>294</v>
      </c>
      <c r="D19" s="80">
        <v>1.97</v>
      </c>
      <c r="E19" s="78">
        <v>0.68</v>
      </c>
      <c r="F19" s="78">
        <f t="shared" si="0"/>
        <v>2.65</v>
      </c>
    </row>
    <row r="20" spans="2:6" ht="27.75" customHeight="1">
      <c r="B20" s="73">
        <v>15</v>
      </c>
      <c r="C20" s="77" t="s">
        <v>296</v>
      </c>
      <c r="D20" s="205">
        <v>2.57</v>
      </c>
      <c r="E20" s="206"/>
      <c r="F20" s="206">
        <v>2.45</v>
      </c>
    </row>
    <row r="21" spans="2:6" ht="27" customHeight="1">
      <c r="B21" s="73">
        <v>16</v>
      </c>
      <c r="C21" s="77" t="s">
        <v>298</v>
      </c>
      <c r="D21" s="205">
        <v>0.65</v>
      </c>
      <c r="E21" s="206"/>
      <c r="F21" s="206">
        <v>0.65</v>
      </c>
    </row>
    <row r="22" spans="2:6" ht="12.75" customHeight="1">
      <c r="B22" s="81"/>
      <c r="C22" s="82" t="s">
        <v>299</v>
      </c>
      <c r="D22" s="80"/>
      <c r="E22" s="78"/>
      <c r="F22" s="78"/>
    </row>
    <row r="23" spans="2:6" ht="12.75" customHeight="1">
      <c r="B23" s="83" t="s">
        <v>21</v>
      </c>
      <c r="C23" s="77" t="s">
        <v>300</v>
      </c>
      <c r="D23" s="205">
        <v>1.34</v>
      </c>
      <c r="E23" s="206">
        <v>0.02</v>
      </c>
      <c r="F23" s="206">
        <f aca="true" t="shared" si="1" ref="F23:F28">D23+E23</f>
        <v>1.36</v>
      </c>
    </row>
    <row r="24" spans="2:6" ht="12.75" customHeight="1">
      <c r="B24" s="83" t="s">
        <v>22</v>
      </c>
      <c r="C24" s="77" t="s">
        <v>301</v>
      </c>
      <c r="D24" s="205">
        <v>0.31</v>
      </c>
      <c r="E24" s="206">
        <v>0.01</v>
      </c>
      <c r="F24" s="206">
        <f t="shared" si="1"/>
        <v>0.32</v>
      </c>
    </row>
    <row r="25" spans="2:6" ht="16.5" customHeight="1">
      <c r="B25" s="83" t="s">
        <v>23</v>
      </c>
      <c r="C25" s="77" t="s">
        <v>302</v>
      </c>
      <c r="D25" s="205">
        <v>0.46</v>
      </c>
      <c r="E25" s="206">
        <v>0.03</v>
      </c>
      <c r="F25" s="206">
        <f t="shared" si="1"/>
        <v>0.49</v>
      </c>
    </row>
    <row r="26" spans="2:9" ht="12.75">
      <c r="B26" s="83" t="s">
        <v>24</v>
      </c>
      <c r="C26" s="77" t="s">
        <v>303</v>
      </c>
      <c r="D26" s="205">
        <v>4.55</v>
      </c>
      <c r="E26" s="206">
        <v>0.01</v>
      </c>
      <c r="F26" s="206">
        <f t="shared" si="1"/>
        <v>4.56</v>
      </c>
      <c r="I26" s="1" t="s">
        <v>297</v>
      </c>
    </row>
    <row r="27" spans="2:6" ht="12.75">
      <c r="B27" s="120">
        <v>5</v>
      </c>
      <c r="C27" s="121" t="s">
        <v>304</v>
      </c>
      <c r="D27" s="120">
        <v>1.72</v>
      </c>
      <c r="E27" s="120">
        <v>0.02</v>
      </c>
      <c r="F27" s="120">
        <f t="shared" si="1"/>
        <v>1.74</v>
      </c>
    </row>
    <row r="28" spans="2:6" ht="12.75">
      <c r="B28" s="120">
        <v>6</v>
      </c>
      <c r="C28" s="121" t="s">
        <v>305</v>
      </c>
      <c r="D28" s="120">
        <v>0.19</v>
      </c>
      <c r="E28" s="120">
        <v>0.03</v>
      </c>
      <c r="F28" s="120">
        <f t="shared" si="1"/>
        <v>0.22</v>
      </c>
    </row>
    <row r="29" spans="2:5" ht="15.75" customHeight="1">
      <c r="B29" s="313"/>
      <c r="C29" s="313"/>
      <c r="D29" s="313"/>
      <c r="E29" s="84"/>
    </row>
    <row r="30" spans="2:4" ht="15.75" customHeight="1">
      <c r="B30" s="314"/>
      <c r="C30" s="314"/>
      <c r="D30" s="85"/>
    </row>
    <row r="31" spans="2:4" ht="12.75">
      <c r="B31" s="16"/>
      <c r="C31" s="16"/>
      <c r="D31" s="16"/>
    </row>
  </sheetData>
  <sheetProtection/>
  <mergeCells count="9">
    <mergeCell ref="F2:F4"/>
    <mergeCell ref="C6:D6"/>
    <mergeCell ref="B1:F1"/>
    <mergeCell ref="B29:D29"/>
    <mergeCell ref="B30:C30"/>
    <mergeCell ref="B2:B4"/>
    <mergeCell ref="C2:C4"/>
    <mergeCell ref="D2:D4"/>
    <mergeCell ref="E2:E4"/>
  </mergeCells>
  <printOptions/>
  <pageMargins left="0.6" right="0.25" top="0.43" bottom="0.5" header="0.41" footer="0.5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I26"/>
  <sheetViews>
    <sheetView zoomScalePageLayoutView="0" workbookViewId="0" topLeftCell="A1">
      <selection activeCell="A2" sqref="A1:IV2"/>
    </sheetView>
  </sheetViews>
  <sheetFormatPr defaultColWidth="9.140625" defaultRowHeight="15"/>
  <cols>
    <col min="1" max="3" width="8.8515625" style="1" customWidth="1"/>
    <col min="4" max="4" width="13.7109375" style="1" customWidth="1"/>
    <col min="5" max="5" width="13.421875" style="1" customWidth="1"/>
    <col min="6" max="6" width="10.8515625" style="1" customWidth="1"/>
    <col min="7" max="7" width="12.421875" style="1" customWidth="1"/>
    <col min="8" max="8" width="14.140625" style="1" customWidth="1"/>
    <col min="9" max="16384" width="8.8515625" style="1" customWidth="1"/>
  </cols>
  <sheetData>
    <row r="1" spans="2:8" ht="20.25">
      <c r="B1" s="327" t="s">
        <v>311</v>
      </c>
      <c r="C1" s="327"/>
      <c r="D1" s="327"/>
      <c r="E1" s="327"/>
      <c r="F1" s="327"/>
      <c r="G1" s="327"/>
      <c r="H1" s="327"/>
    </row>
    <row r="3" spans="2:7" ht="30" customHeight="1">
      <c r="B3" s="328" t="s">
        <v>320</v>
      </c>
      <c r="C3" s="329"/>
      <c r="D3" s="329"/>
      <c r="E3" s="329"/>
      <c r="F3" s="329"/>
      <c r="G3" s="329"/>
    </row>
    <row r="4" spans="2:9" ht="18" customHeight="1">
      <c r="B4" s="88"/>
      <c r="C4" s="89"/>
      <c r="D4" s="89"/>
      <c r="E4" s="89"/>
      <c r="F4" s="323" t="s">
        <v>312</v>
      </c>
      <c r="G4" s="323" t="s">
        <v>313</v>
      </c>
      <c r="H4" s="325" t="s">
        <v>314</v>
      </c>
      <c r="I4" s="90"/>
    </row>
    <row r="5" spans="2:9" ht="9.75" customHeight="1">
      <c r="B5" s="88"/>
      <c r="C5" s="89"/>
      <c r="D5" s="89"/>
      <c r="E5" s="89"/>
      <c r="F5" s="324"/>
      <c r="G5" s="324"/>
      <c r="H5" s="326"/>
      <c r="I5" s="90"/>
    </row>
    <row r="6" spans="4:8" ht="15.75">
      <c r="D6" s="91"/>
      <c r="E6" s="92"/>
      <c r="F6" s="93">
        <v>18.77</v>
      </c>
      <c r="G6" s="94">
        <v>2.94</v>
      </c>
      <c r="H6" s="95">
        <f>F6+G6</f>
        <v>21.71</v>
      </c>
    </row>
    <row r="7" ht="10.5" customHeight="1"/>
    <row r="8" spans="2:8" ht="21.75" customHeight="1">
      <c r="B8" s="321" t="s">
        <v>321</v>
      </c>
      <c r="C8" s="321"/>
      <c r="D8" s="321"/>
      <c r="E8" s="321"/>
      <c r="F8" s="321"/>
      <c r="G8" s="321"/>
      <c r="H8" s="322"/>
    </row>
    <row r="9" spans="2:8" ht="17.25" customHeight="1">
      <c r="B9" s="96"/>
      <c r="C9" s="97"/>
      <c r="D9" s="97"/>
      <c r="E9" s="97"/>
      <c r="F9" s="323" t="s">
        <v>312</v>
      </c>
      <c r="G9" s="323" t="s">
        <v>313</v>
      </c>
      <c r="H9" s="325" t="s">
        <v>314</v>
      </c>
    </row>
    <row r="10" spans="2:8" ht="6" customHeight="1">
      <c r="B10" s="96"/>
      <c r="C10" s="97"/>
      <c r="D10" s="97"/>
      <c r="E10" s="97"/>
      <c r="F10" s="324"/>
      <c r="G10" s="324"/>
      <c r="H10" s="326"/>
    </row>
    <row r="11" spans="4:8" ht="15">
      <c r="D11" s="319" t="s">
        <v>316</v>
      </c>
      <c r="E11" s="320"/>
      <c r="F11" s="93">
        <v>16.21</v>
      </c>
      <c r="G11" s="94">
        <v>3.29</v>
      </c>
      <c r="H11" s="95">
        <f>F11+G11</f>
        <v>19.5</v>
      </c>
    </row>
    <row r="12" spans="4:8" ht="16.5" customHeight="1">
      <c r="D12" s="319" t="s">
        <v>315</v>
      </c>
      <c r="E12" s="320"/>
      <c r="F12" s="93">
        <v>19.24</v>
      </c>
      <c r="G12" s="94">
        <v>4</v>
      </c>
      <c r="H12" s="95">
        <f>F12+G12</f>
        <v>23.24</v>
      </c>
    </row>
    <row r="16" spans="2:8" ht="15">
      <c r="B16" s="321" t="s">
        <v>322</v>
      </c>
      <c r="C16" s="321"/>
      <c r="D16" s="321"/>
      <c r="E16" s="321"/>
      <c r="F16" s="321"/>
      <c r="G16" s="321"/>
      <c r="H16" s="322"/>
    </row>
    <row r="17" spans="2:8" ht="15.75">
      <c r="B17" s="96"/>
      <c r="C17" s="97"/>
      <c r="D17" s="97"/>
      <c r="E17" s="97"/>
      <c r="F17" s="323" t="s">
        <v>312</v>
      </c>
      <c r="G17" s="323" t="s">
        <v>313</v>
      </c>
      <c r="H17" s="325" t="s">
        <v>314</v>
      </c>
    </row>
    <row r="18" spans="2:8" ht="15.75">
      <c r="B18" s="96"/>
      <c r="C18" s="97"/>
      <c r="D18" s="97"/>
      <c r="E18" s="97"/>
      <c r="F18" s="324"/>
      <c r="G18" s="324"/>
      <c r="H18" s="326"/>
    </row>
    <row r="19" spans="4:8" ht="15">
      <c r="D19" s="319" t="s">
        <v>323</v>
      </c>
      <c r="E19" s="320"/>
      <c r="F19" s="93">
        <v>27.17</v>
      </c>
      <c r="G19" s="94">
        <v>5.57</v>
      </c>
      <c r="H19" s="95">
        <f>F19+G19</f>
        <v>32.74</v>
      </c>
    </row>
    <row r="20" spans="4:8" ht="15">
      <c r="D20" s="319" t="s">
        <v>324</v>
      </c>
      <c r="E20" s="320"/>
      <c r="F20" s="93">
        <v>30.2</v>
      </c>
      <c r="G20" s="94">
        <v>6.28</v>
      </c>
      <c r="H20" s="95">
        <f>F20+G20</f>
        <v>36.48</v>
      </c>
    </row>
    <row r="22" spans="2:8" ht="15">
      <c r="B22" s="321" t="s">
        <v>326</v>
      </c>
      <c r="C22" s="321"/>
      <c r="D22" s="321"/>
      <c r="E22" s="321"/>
      <c r="F22" s="321"/>
      <c r="G22" s="321"/>
      <c r="H22" s="322"/>
    </row>
    <row r="23" spans="2:8" ht="15.75">
      <c r="B23" s="96"/>
      <c r="C23" s="97"/>
      <c r="D23" s="97"/>
      <c r="E23" s="97"/>
      <c r="F23" s="323" t="s">
        <v>312</v>
      </c>
      <c r="G23" s="323" t="s">
        <v>313</v>
      </c>
      <c r="H23" s="325" t="s">
        <v>314</v>
      </c>
    </row>
    <row r="24" spans="2:8" ht="15.75">
      <c r="B24" s="96"/>
      <c r="C24" s="97"/>
      <c r="D24" s="97"/>
      <c r="E24" s="97"/>
      <c r="F24" s="324"/>
      <c r="G24" s="324"/>
      <c r="H24" s="326"/>
    </row>
    <row r="25" spans="4:8" ht="15">
      <c r="D25" s="319" t="s">
        <v>323</v>
      </c>
      <c r="E25" s="320"/>
      <c r="F25" s="93">
        <v>24.85</v>
      </c>
      <c r="G25" s="94">
        <v>4.75</v>
      </c>
      <c r="H25" s="95">
        <f>F25+G25</f>
        <v>29.6</v>
      </c>
    </row>
    <row r="26" spans="4:8" ht="15">
      <c r="D26" s="319" t="s">
        <v>324</v>
      </c>
      <c r="E26" s="320"/>
      <c r="F26" s="93">
        <v>27.88</v>
      </c>
      <c r="G26" s="94">
        <v>5.46</v>
      </c>
      <c r="H26" s="95">
        <f>F26+G26</f>
        <v>33.339999999999996</v>
      </c>
    </row>
  </sheetData>
  <sheetProtection/>
  <mergeCells count="23">
    <mergeCell ref="B16:H16"/>
    <mergeCell ref="F17:F18"/>
    <mergeCell ref="G17:G18"/>
    <mergeCell ref="H17:H18"/>
    <mergeCell ref="B1:H1"/>
    <mergeCell ref="B3:G3"/>
    <mergeCell ref="F4:F5"/>
    <mergeCell ref="G4:G5"/>
    <mergeCell ref="H4:H5"/>
    <mergeCell ref="B8:H8"/>
    <mergeCell ref="F9:F10"/>
    <mergeCell ref="G9:G10"/>
    <mergeCell ref="H9:H10"/>
    <mergeCell ref="D11:E11"/>
    <mergeCell ref="D12:E12"/>
    <mergeCell ref="D25:E25"/>
    <mergeCell ref="D26:E26"/>
    <mergeCell ref="D19:E19"/>
    <mergeCell ref="D20:E20"/>
    <mergeCell ref="B22:H22"/>
    <mergeCell ref="F23:F24"/>
    <mergeCell ref="G23:G24"/>
    <mergeCell ref="H23:H24"/>
  </mergeCells>
  <printOptions/>
  <pageMargins left="0.21" right="0.29" top="0.57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G7"/>
  <sheetViews>
    <sheetView zoomScalePageLayoutView="0" workbookViewId="0" topLeftCell="A1">
      <selection activeCell="F5" sqref="F5:G5"/>
    </sheetView>
  </sheetViews>
  <sheetFormatPr defaultColWidth="9.140625" defaultRowHeight="15"/>
  <cols>
    <col min="1" max="1" width="2.8515625" style="16" customWidth="1"/>
    <col min="2" max="2" width="8.28125" style="16" customWidth="1"/>
    <col min="3" max="3" width="36.28125" style="16" customWidth="1"/>
    <col min="4" max="4" width="11.57421875" style="16" customWidth="1"/>
    <col min="5" max="5" width="13.421875" style="16" customWidth="1"/>
    <col min="6" max="6" width="10.57421875" style="16" customWidth="1"/>
    <col min="7" max="7" width="11.28125" style="16" customWidth="1"/>
    <col min="8" max="253" width="9.140625" style="16" customWidth="1"/>
    <col min="254" max="254" width="2.8515625" style="16" customWidth="1"/>
    <col min="255" max="255" width="8.28125" style="16" customWidth="1"/>
    <col min="256" max="16384" width="36.28125" style="16" customWidth="1"/>
  </cols>
  <sheetData>
    <row r="1" spans="2:7" ht="30" customHeight="1">
      <c r="B1" s="333" t="s">
        <v>0</v>
      </c>
      <c r="C1" s="333"/>
      <c r="D1" s="333"/>
      <c r="E1" s="333"/>
      <c r="F1" s="333"/>
      <c r="G1" s="333"/>
    </row>
    <row r="2" spans="2:7" ht="30" customHeight="1">
      <c r="B2" s="334" t="s">
        <v>325</v>
      </c>
      <c r="C2" s="334"/>
      <c r="D2" s="334"/>
      <c r="E2" s="334"/>
      <c r="F2" s="334"/>
      <c r="G2" s="334"/>
    </row>
    <row r="3" spans="2:7" ht="17.25" customHeight="1">
      <c r="B3" s="335" t="s">
        <v>1</v>
      </c>
      <c r="C3" s="335"/>
      <c r="D3" s="335"/>
      <c r="E3" s="335"/>
      <c r="F3" s="335"/>
      <c r="G3" s="335"/>
    </row>
    <row r="4" spans="2:7" ht="51.75" customHeight="1">
      <c r="B4" s="128" t="s">
        <v>2</v>
      </c>
      <c r="C4" s="128" t="s">
        <v>3</v>
      </c>
      <c r="D4" s="98" t="s">
        <v>4</v>
      </c>
      <c r="E4" s="98" t="s">
        <v>5</v>
      </c>
      <c r="F4" s="332" t="s">
        <v>6</v>
      </c>
      <c r="G4" s="324"/>
    </row>
    <row r="5" spans="2:7" ht="33" customHeight="1">
      <c r="B5" s="99" t="s">
        <v>21</v>
      </c>
      <c r="C5" s="100" t="s">
        <v>317</v>
      </c>
      <c r="D5" s="101">
        <v>25.33</v>
      </c>
      <c r="E5" s="102">
        <v>4.76</v>
      </c>
      <c r="F5" s="330">
        <f>D5+E5</f>
        <v>30.089999999999996</v>
      </c>
      <c r="G5" s="331"/>
    </row>
    <row r="6" spans="2:7" ht="33" customHeight="1">
      <c r="B6" s="99" t="s">
        <v>22</v>
      </c>
      <c r="C6" s="100" t="s">
        <v>318</v>
      </c>
      <c r="D6" s="102">
        <v>20.15</v>
      </c>
      <c r="E6" s="102">
        <v>4.28</v>
      </c>
      <c r="F6" s="330">
        <f>D6+E6</f>
        <v>24.43</v>
      </c>
      <c r="G6" s="331"/>
    </row>
    <row r="7" spans="2:7" ht="33" customHeight="1">
      <c r="B7" s="99" t="s">
        <v>23</v>
      </c>
      <c r="C7" s="100" t="s">
        <v>319</v>
      </c>
      <c r="D7" s="102">
        <v>25.33</v>
      </c>
      <c r="E7" s="102">
        <v>5.41</v>
      </c>
      <c r="F7" s="330">
        <f>D7+E7</f>
        <v>30.74</v>
      </c>
      <c r="G7" s="331"/>
    </row>
  </sheetData>
  <sheetProtection/>
  <mergeCells count="7">
    <mergeCell ref="F7:G7"/>
    <mergeCell ref="F4:G4"/>
    <mergeCell ref="F5:G5"/>
    <mergeCell ref="F6:G6"/>
    <mergeCell ref="B1:G1"/>
    <mergeCell ref="B2:G2"/>
    <mergeCell ref="B3:G3"/>
  </mergeCells>
  <printOptions/>
  <pageMargins left="0.24" right="0.2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1:J21"/>
  <sheetViews>
    <sheetView tabSelected="1" zoomScalePageLayoutView="0" workbookViewId="0" topLeftCell="B10">
      <selection activeCell="C22" sqref="C22"/>
    </sheetView>
  </sheetViews>
  <sheetFormatPr defaultColWidth="9.140625" defaultRowHeight="15"/>
  <cols>
    <col min="1" max="1" width="3.57421875" style="16" customWidth="1"/>
    <col min="2" max="2" width="7.140625" style="16" customWidth="1"/>
    <col min="3" max="3" width="48.28125" style="16" customWidth="1"/>
    <col min="4" max="4" width="11.57421875" style="16" customWidth="1"/>
    <col min="5" max="5" width="11.00390625" style="16" customWidth="1"/>
    <col min="6" max="6" width="14.28125" style="16" customWidth="1"/>
    <col min="7" max="16384" width="9.140625" style="16" customWidth="1"/>
  </cols>
  <sheetData>
    <row r="1" spans="2:6" ht="18.75" customHeight="1">
      <c r="B1" s="293" t="s">
        <v>94</v>
      </c>
      <c r="C1" s="293"/>
      <c r="D1" s="293"/>
      <c r="E1" s="293"/>
      <c r="F1" s="293"/>
    </row>
    <row r="2" spans="2:6" ht="42.75" customHeight="1">
      <c r="B2" s="290" t="s">
        <v>911</v>
      </c>
      <c r="C2" s="336"/>
      <c r="D2" s="336"/>
      <c r="E2" s="336"/>
      <c r="F2" s="336"/>
    </row>
    <row r="3" spans="3:5" ht="9.75" customHeight="1">
      <c r="C3" s="103"/>
      <c r="D3" s="103"/>
      <c r="E3" s="103"/>
    </row>
    <row r="4" spans="2:6" s="47" customFormat="1" ht="36" customHeight="1">
      <c r="B4" s="153" t="s">
        <v>25</v>
      </c>
      <c r="C4" s="153" t="s">
        <v>31</v>
      </c>
      <c r="D4" s="153" t="s">
        <v>27</v>
      </c>
      <c r="E4" s="153" t="s">
        <v>5</v>
      </c>
      <c r="F4" s="207" t="s">
        <v>6</v>
      </c>
    </row>
    <row r="5" spans="2:6" ht="12" customHeight="1">
      <c r="B5" s="48">
        <v>1</v>
      </c>
      <c r="C5" s="48">
        <v>2</v>
      </c>
      <c r="D5" s="48">
        <v>3</v>
      </c>
      <c r="E5" s="48">
        <v>4</v>
      </c>
      <c r="F5" s="48">
        <v>5</v>
      </c>
    </row>
    <row r="6" spans="2:10" s="51" customFormat="1" ht="18.75" customHeight="1">
      <c r="B6" s="104"/>
      <c r="C6" s="105" t="s">
        <v>912</v>
      </c>
      <c r="D6" s="106"/>
      <c r="E6" s="107"/>
      <c r="F6" s="107"/>
      <c r="G6" s="108"/>
      <c r="H6" s="109"/>
      <c r="I6" s="110"/>
      <c r="J6" s="110"/>
    </row>
    <row r="7" spans="2:6" ht="17.25" customHeight="1">
      <c r="B7" s="58">
        <v>1</v>
      </c>
      <c r="C7" s="105" t="s">
        <v>913</v>
      </c>
      <c r="D7" s="111">
        <v>8.4</v>
      </c>
      <c r="E7" s="58"/>
      <c r="F7" s="112">
        <f>D7</f>
        <v>8.4</v>
      </c>
    </row>
    <row r="8" spans="2:6" ht="17.25" customHeight="1">
      <c r="B8" s="58">
        <v>2</v>
      </c>
      <c r="C8" s="105" t="s">
        <v>914</v>
      </c>
      <c r="D8" s="111">
        <v>8.08</v>
      </c>
      <c r="E8" s="58"/>
      <c r="F8" s="112">
        <f aca="true" t="shared" si="0" ref="F8:F21">D8</f>
        <v>8.08</v>
      </c>
    </row>
    <row r="9" spans="2:6" ht="17.25" customHeight="1">
      <c r="B9" s="58">
        <v>3</v>
      </c>
      <c r="C9" s="105" t="s">
        <v>915</v>
      </c>
      <c r="D9" s="111">
        <v>10.21</v>
      </c>
      <c r="E9" s="58"/>
      <c r="F9" s="112">
        <f t="shared" si="0"/>
        <v>10.21</v>
      </c>
    </row>
    <row r="10" spans="2:6" ht="19.5" customHeight="1">
      <c r="B10" s="58">
        <v>4</v>
      </c>
      <c r="C10" s="113" t="s">
        <v>916</v>
      </c>
      <c r="D10" s="111">
        <v>9.45</v>
      </c>
      <c r="E10" s="58"/>
      <c r="F10" s="112">
        <f t="shared" si="0"/>
        <v>9.45</v>
      </c>
    </row>
    <row r="11" spans="2:6" ht="17.25" customHeight="1">
      <c r="B11" s="58">
        <v>5</v>
      </c>
      <c r="C11" s="105" t="s">
        <v>917</v>
      </c>
      <c r="D11" s="111">
        <v>9.53</v>
      </c>
      <c r="E11" s="58"/>
      <c r="F11" s="112">
        <f t="shared" si="0"/>
        <v>9.53</v>
      </c>
    </row>
    <row r="12" spans="2:6" ht="17.25" customHeight="1">
      <c r="B12" s="58">
        <v>6</v>
      </c>
      <c r="C12" s="114" t="s">
        <v>918</v>
      </c>
      <c r="D12" s="111">
        <v>9.58</v>
      </c>
      <c r="E12" s="58"/>
      <c r="F12" s="112">
        <f t="shared" si="0"/>
        <v>9.58</v>
      </c>
    </row>
    <row r="13" spans="2:6" ht="17.25" customHeight="1">
      <c r="B13" s="58">
        <v>7</v>
      </c>
      <c r="C13" s="114" t="s">
        <v>919</v>
      </c>
      <c r="D13" s="111">
        <v>9.13</v>
      </c>
      <c r="E13" s="58"/>
      <c r="F13" s="112">
        <f t="shared" si="0"/>
        <v>9.13</v>
      </c>
    </row>
    <row r="14" spans="2:6" ht="17.25" customHeight="1">
      <c r="B14" s="58">
        <v>8</v>
      </c>
      <c r="C14" s="105" t="s">
        <v>920</v>
      </c>
      <c r="D14" s="111">
        <v>11.4</v>
      </c>
      <c r="E14" s="58"/>
      <c r="F14" s="112">
        <f t="shared" si="0"/>
        <v>11.4</v>
      </c>
    </row>
    <row r="15" spans="2:6" ht="17.25" customHeight="1">
      <c r="B15" s="58">
        <v>9</v>
      </c>
      <c r="C15" s="114" t="s">
        <v>921</v>
      </c>
      <c r="D15" s="111">
        <v>8.9</v>
      </c>
      <c r="E15" s="58"/>
      <c r="F15" s="112">
        <f t="shared" si="0"/>
        <v>8.9</v>
      </c>
    </row>
    <row r="16" spans="2:6" ht="17.25" customHeight="1">
      <c r="B16" s="58">
        <v>10</v>
      </c>
      <c r="C16" s="105" t="s">
        <v>922</v>
      </c>
      <c r="D16" s="111">
        <v>8.37</v>
      </c>
      <c r="E16" s="58"/>
      <c r="F16" s="112">
        <f t="shared" si="0"/>
        <v>8.37</v>
      </c>
    </row>
    <row r="17" spans="2:6" ht="17.25" customHeight="1">
      <c r="B17" s="58">
        <v>11</v>
      </c>
      <c r="C17" s="105" t="s">
        <v>923</v>
      </c>
      <c r="D17" s="111">
        <v>8.96</v>
      </c>
      <c r="E17" s="58"/>
      <c r="F17" s="112">
        <f t="shared" si="0"/>
        <v>8.96</v>
      </c>
    </row>
    <row r="18" spans="2:6" ht="17.25" customHeight="1">
      <c r="B18" s="58">
        <v>12</v>
      </c>
      <c r="C18" s="105" t="s">
        <v>924</v>
      </c>
      <c r="D18" s="111">
        <v>9.08</v>
      </c>
      <c r="E18" s="58"/>
      <c r="F18" s="112">
        <f t="shared" si="0"/>
        <v>9.08</v>
      </c>
    </row>
    <row r="19" spans="2:6" ht="17.25" customHeight="1">
      <c r="B19" s="58">
        <v>13</v>
      </c>
      <c r="C19" s="105" t="s">
        <v>925</v>
      </c>
      <c r="D19" s="111">
        <v>8.23</v>
      </c>
      <c r="E19" s="58"/>
      <c r="F19" s="112">
        <f t="shared" si="0"/>
        <v>8.23</v>
      </c>
    </row>
    <row r="20" spans="2:6" ht="17.25" customHeight="1">
      <c r="B20" s="58">
        <v>14</v>
      </c>
      <c r="C20" s="105" t="s">
        <v>926</v>
      </c>
      <c r="D20" s="111">
        <v>9.07</v>
      </c>
      <c r="E20" s="58"/>
      <c r="F20" s="112">
        <f t="shared" si="0"/>
        <v>9.07</v>
      </c>
    </row>
    <row r="21" spans="2:6" ht="17.25" customHeight="1">
      <c r="B21" s="58">
        <v>15</v>
      </c>
      <c r="C21" s="105" t="s">
        <v>927</v>
      </c>
      <c r="D21" s="111">
        <v>7.8</v>
      </c>
      <c r="E21" s="58"/>
      <c r="F21" s="112">
        <f t="shared" si="0"/>
        <v>7.8</v>
      </c>
    </row>
  </sheetData>
  <sheetProtection/>
  <mergeCells count="2">
    <mergeCell ref="B2:F2"/>
    <mergeCell ref="B1:F1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7.7109375" style="0" customWidth="1"/>
    <col min="2" max="2" width="25.28125" style="0" customWidth="1"/>
    <col min="3" max="3" width="12.421875" style="0" customWidth="1"/>
    <col min="4" max="5" width="11.140625" style="0" customWidth="1"/>
    <col min="6" max="6" width="11.57421875" style="0" customWidth="1"/>
  </cols>
  <sheetData>
    <row r="1" spans="1:6" ht="15">
      <c r="A1" s="340" t="s">
        <v>0</v>
      </c>
      <c r="B1" s="340"/>
      <c r="C1" s="340"/>
      <c r="D1" s="340"/>
      <c r="E1" s="340"/>
      <c r="F1" s="340"/>
    </row>
    <row r="2" spans="1:6" ht="40.5" customHeight="1">
      <c r="A2" s="212" t="s">
        <v>361</v>
      </c>
      <c r="B2" s="212"/>
      <c r="C2" s="212"/>
      <c r="D2" s="212"/>
      <c r="E2" s="212"/>
      <c r="F2" s="212"/>
    </row>
    <row r="3" spans="1:6" ht="15">
      <c r="A3" s="341" t="s">
        <v>1</v>
      </c>
      <c r="B3" s="342"/>
      <c r="C3" s="342"/>
      <c r="D3" s="342"/>
      <c r="E3" s="342"/>
      <c r="F3" s="342"/>
    </row>
    <row r="4" spans="1:6" ht="15">
      <c r="A4" s="343" t="s">
        <v>2</v>
      </c>
      <c r="B4" s="343" t="s">
        <v>3</v>
      </c>
      <c r="C4" s="346" t="s">
        <v>280</v>
      </c>
      <c r="D4" s="343" t="s">
        <v>32</v>
      </c>
      <c r="E4" s="343" t="s">
        <v>5</v>
      </c>
      <c r="F4" s="337" t="s">
        <v>34</v>
      </c>
    </row>
    <row r="5" spans="1:6" ht="15">
      <c r="A5" s="344"/>
      <c r="B5" s="344"/>
      <c r="C5" s="347"/>
      <c r="D5" s="344"/>
      <c r="E5" s="344"/>
      <c r="F5" s="338"/>
    </row>
    <row r="6" spans="1:6" ht="15">
      <c r="A6" s="345"/>
      <c r="B6" s="345"/>
      <c r="C6" s="348"/>
      <c r="D6" s="345"/>
      <c r="E6" s="345"/>
      <c r="F6" s="339"/>
    </row>
    <row r="7" spans="1:6" ht="36">
      <c r="A7" s="160">
        <v>1</v>
      </c>
      <c r="B7" s="161" t="s">
        <v>362</v>
      </c>
      <c r="C7" s="162">
        <v>10.23</v>
      </c>
      <c r="D7" s="162">
        <v>0.63</v>
      </c>
      <c r="E7" s="163">
        <v>1.73</v>
      </c>
      <c r="F7" s="164">
        <f>C7+D7+E7</f>
        <v>12.590000000000002</v>
      </c>
    </row>
    <row r="8" spans="1:6" ht="36">
      <c r="A8" s="160">
        <v>2</v>
      </c>
      <c r="B8" s="161" t="s">
        <v>363</v>
      </c>
      <c r="C8" s="162">
        <v>10.18</v>
      </c>
      <c r="D8" s="162">
        <v>0.63</v>
      </c>
      <c r="E8" s="163">
        <v>1.73</v>
      </c>
      <c r="F8" s="164">
        <f>C8+D8+E8</f>
        <v>12.540000000000001</v>
      </c>
    </row>
    <row r="9" spans="1:6" ht="36">
      <c r="A9" s="165" t="s">
        <v>23</v>
      </c>
      <c r="B9" s="161" t="s">
        <v>364</v>
      </c>
      <c r="C9" s="166">
        <v>10.18</v>
      </c>
      <c r="D9" s="162">
        <v>0.63</v>
      </c>
      <c r="E9" s="163">
        <v>1.73</v>
      </c>
      <c r="F9" s="164">
        <f aca="true" t="shared" si="0" ref="F9:F15">C9+D9+E9</f>
        <v>12.540000000000001</v>
      </c>
    </row>
    <row r="10" spans="1:6" ht="36.75">
      <c r="A10" s="167" t="s">
        <v>24</v>
      </c>
      <c r="B10" s="168" t="s">
        <v>365</v>
      </c>
      <c r="C10" s="169">
        <v>9.86</v>
      </c>
      <c r="D10" s="162">
        <v>0.63</v>
      </c>
      <c r="E10" s="163">
        <v>1.73</v>
      </c>
      <c r="F10" s="164">
        <f t="shared" si="0"/>
        <v>12.22</v>
      </c>
    </row>
    <row r="11" spans="1:6" ht="36.75">
      <c r="A11" s="170">
        <v>5</v>
      </c>
      <c r="B11" s="168" t="s">
        <v>366</v>
      </c>
      <c r="C11" s="171">
        <v>10.18</v>
      </c>
      <c r="D11" s="162">
        <v>0.63</v>
      </c>
      <c r="E11" s="163">
        <v>1.73</v>
      </c>
      <c r="F11" s="164">
        <f t="shared" si="0"/>
        <v>12.540000000000001</v>
      </c>
    </row>
    <row r="12" spans="1:6" ht="42" customHeight="1">
      <c r="A12" s="170">
        <v>6</v>
      </c>
      <c r="B12" s="172" t="s">
        <v>367</v>
      </c>
      <c r="C12" s="171">
        <v>11.73</v>
      </c>
      <c r="D12" s="162">
        <v>0.63</v>
      </c>
      <c r="E12" s="163">
        <v>1.73</v>
      </c>
      <c r="F12" s="164">
        <f t="shared" si="0"/>
        <v>14.090000000000002</v>
      </c>
    </row>
    <row r="13" spans="1:6" ht="48.75">
      <c r="A13" s="170">
        <v>7</v>
      </c>
      <c r="B13" s="168" t="s">
        <v>368</v>
      </c>
      <c r="C13" s="171">
        <v>10</v>
      </c>
      <c r="D13" s="162">
        <v>0.63</v>
      </c>
      <c r="E13" s="163">
        <v>1.73</v>
      </c>
      <c r="F13" s="164">
        <f t="shared" si="0"/>
        <v>12.360000000000001</v>
      </c>
    </row>
    <row r="14" spans="1:6" ht="48.75">
      <c r="A14" s="170">
        <v>8</v>
      </c>
      <c r="B14" s="168" t="s">
        <v>369</v>
      </c>
      <c r="C14" s="171">
        <v>13.38</v>
      </c>
      <c r="D14" s="162">
        <v>0.63</v>
      </c>
      <c r="E14" s="163">
        <v>1.73</v>
      </c>
      <c r="F14" s="164">
        <f t="shared" si="0"/>
        <v>15.740000000000002</v>
      </c>
    </row>
    <row r="15" spans="1:6" ht="39.75" customHeight="1">
      <c r="A15" s="170">
        <v>9</v>
      </c>
      <c r="B15" s="172" t="s">
        <v>370</v>
      </c>
      <c r="C15" s="170">
        <v>10.08</v>
      </c>
      <c r="D15" s="162">
        <v>0.63</v>
      </c>
      <c r="E15" s="163">
        <v>1.73</v>
      </c>
      <c r="F15" s="173">
        <f t="shared" si="0"/>
        <v>12.440000000000001</v>
      </c>
    </row>
  </sheetData>
  <sheetProtection/>
  <mergeCells count="9">
    <mergeCell ref="F4:F6"/>
    <mergeCell ref="A1:F1"/>
    <mergeCell ref="A2:F2"/>
    <mergeCell ref="A3:F3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PageLayoutView="0" workbookViewId="0" topLeftCell="A6">
      <selection activeCell="E14" sqref="E14"/>
    </sheetView>
  </sheetViews>
  <sheetFormatPr defaultColWidth="9.140625" defaultRowHeight="15"/>
  <cols>
    <col min="1" max="1" width="5.8515625" style="0" customWidth="1"/>
    <col min="2" max="2" width="34.7109375" style="0" customWidth="1"/>
    <col min="3" max="3" width="10.8515625" style="0" customWidth="1"/>
    <col min="4" max="4" width="10.7109375" style="0" customWidth="1"/>
    <col min="5" max="5" width="11.28125" style="0" customWidth="1"/>
    <col min="6" max="6" width="13.421875" style="0" hidden="1" customWidth="1"/>
  </cols>
  <sheetData>
    <row r="1" spans="1:5" ht="15">
      <c r="A1" s="6"/>
      <c r="B1" s="210" t="s">
        <v>0</v>
      </c>
      <c r="C1" s="211"/>
      <c r="D1" s="211"/>
      <c r="E1" s="211"/>
    </row>
    <row r="2" spans="1:5" ht="27.75" customHeight="1">
      <c r="A2" s="212" t="s">
        <v>39</v>
      </c>
      <c r="B2" s="212"/>
      <c r="C2" s="212"/>
      <c r="D2" s="212"/>
      <c r="E2" s="212"/>
    </row>
    <row r="3" spans="1:5" ht="14.25" customHeight="1">
      <c r="A3" s="213" t="s">
        <v>337</v>
      </c>
      <c r="B3" s="213"/>
      <c r="C3" s="213"/>
      <c r="D3" s="213"/>
      <c r="E3" s="213"/>
    </row>
    <row r="4" spans="1:5" ht="15">
      <c r="A4" s="214" t="s">
        <v>1</v>
      </c>
      <c r="B4" s="214"/>
      <c r="C4" s="214"/>
      <c r="D4" s="214"/>
      <c r="E4" s="214"/>
    </row>
    <row r="5" spans="1:5" ht="60">
      <c r="A5" s="8"/>
      <c r="B5" s="70" t="s">
        <v>31</v>
      </c>
      <c r="C5" s="70" t="s">
        <v>32</v>
      </c>
      <c r="D5" s="70" t="s">
        <v>33</v>
      </c>
      <c r="E5" s="70" t="s">
        <v>34</v>
      </c>
    </row>
    <row r="6" spans="1:5" ht="16.5" customHeight="1">
      <c r="A6" s="69">
        <v>1</v>
      </c>
      <c r="B6" s="122" t="s">
        <v>36</v>
      </c>
      <c r="C6" s="123">
        <v>1.8</v>
      </c>
      <c r="D6" s="123">
        <v>1.36</v>
      </c>
      <c r="E6" s="70">
        <f>D6+C6</f>
        <v>3.16</v>
      </c>
    </row>
    <row r="7" spans="1:5" ht="45">
      <c r="A7" s="69">
        <v>2</v>
      </c>
      <c r="B7" s="22" t="s">
        <v>330</v>
      </c>
      <c r="C7" s="124">
        <v>0.92</v>
      </c>
      <c r="D7" s="125">
        <v>9.3</v>
      </c>
      <c r="E7" s="123">
        <f aca="true" t="shared" si="0" ref="E7:E14">D7+C7</f>
        <v>10.22</v>
      </c>
    </row>
    <row r="8" spans="1:5" ht="45">
      <c r="A8" s="69">
        <v>3</v>
      </c>
      <c r="B8" s="22" t="s">
        <v>331</v>
      </c>
      <c r="C8" s="69">
        <v>0.92</v>
      </c>
      <c r="D8" s="125">
        <v>10.61</v>
      </c>
      <c r="E8" s="123">
        <f t="shared" si="0"/>
        <v>11.53</v>
      </c>
    </row>
    <row r="9" spans="1:5" ht="45">
      <c r="A9" s="69">
        <v>4</v>
      </c>
      <c r="B9" s="22" t="s">
        <v>332</v>
      </c>
      <c r="C9" s="69">
        <v>0.92</v>
      </c>
      <c r="D9" s="125">
        <v>25.83</v>
      </c>
      <c r="E9" s="70">
        <f t="shared" si="0"/>
        <v>26.75</v>
      </c>
    </row>
    <row r="10" spans="1:5" ht="45">
      <c r="A10" s="69">
        <v>5</v>
      </c>
      <c r="B10" s="22" t="s">
        <v>333</v>
      </c>
      <c r="C10" s="69">
        <v>0.92</v>
      </c>
      <c r="D10" s="125">
        <v>8.6</v>
      </c>
      <c r="E10" s="123">
        <f t="shared" si="0"/>
        <v>9.52</v>
      </c>
    </row>
    <row r="11" spans="1:5" ht="67.5" customHeight="1">
      <c r="A11" s="69">
        <v>6</v>
      </c>
      <c r="B11" s="122" t="s">
        <v>334</v>
      </c>
      <c r="C11" s="69">
        <v>0.92</v>
      </c>
      <c r="D11" s="125">
        <v>25.45</v>
      </c>
      <c r="E11" s="70">
        <f t="shared" si="0"/>
        <v>26.37</v>
      </c>
    </row>
    <row r="12" spans="1:5" ht="45">
      <c r="A12" s="69">
        <v>7</v>
      </c>
      <c r="B12" s="22" t="s">
        <v>335</v>
      </c>
      <c r="C12" s="69">
        <v>0.92</v>
      </c>
      <c r="D12" s="125">
        <v>24.48</v>
      </c>
      <c r="E12" s="123">
        <f t="shared" si="0"/>
        <v>25.400000000000002</v>
      </c>
    </row>
    <row r="13" spans="1:5" ht="30">
      <c r="A13" s="69">
        <v>8</v>
      </c>
      <c r="B13" s="22" t="s">
        <v>336</v>
      </c>
      <c r="C13" s="69">
        <v>0.92</v>
      </c>
      <c r="D13" s="125">
        <v>22.1</v>
      </c>
      <c r="E13" s="70">
        <f t="shared" si="0"/>
        <v>23.020000000000003</v>
      </c>
    </row>
    <row r="14" spans="1:5" ht="30">
      <c r="A14" s="69">
        <v>9</v>
      </c>
      <c r="B14" s="22" t="s">
        <v>354</v>
      </c>
      <c r="C14" s="69">
        <v>0.92</v>
      </c>
      <c r="D14" s="125">
        <v>29.01</v>
      </c>
      <c r="E14" s="123">
        <f t="shared" si="0"/>
        <v>29.930000000000003</v>
      </c>
    </row>
  </sheetData>
  <sheetProtection/>
  <mergeCells count="4">
    <mergeCell ref="B1:E1"/>
    <mergeCell ref="A2:E2"/>
    <mergeCell ref="A3:E3"/>
    <mergeCell ref="A4:E4"/>
  </mergeCells>
  <printOptions/>
  <pageMargins left="0.57" right="0.26" top="0.38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305"/>
  <sheetViews>
    <sheetView zoomScalePageLayoutView="0" workbookViewId="0" topLeftCell="A291">
      <selection activeCell="A304" sqref="A304:C304"/>
    </sheetView>
  </sheetViews>
  <sheetFormatPr defaultColWidth="9.140625" defaultRowHeight="15"/>
  <cols>
    <col min="1" max="1" width="6.8515625" style="0" customWidth="1"/>
    <col min="2" max="2" width="60.28125" style="0" customWidth="1"/>
    <col min="3" max="3" width="26.00390625" style="0" customWidth="1"/>
  </cols>
  <sheetData>
    <row r="1" spans="1:3" ht="19.5" customHeight="1">
      <c r="A1" s="215" t="s">
        <v>0</v>
      </c>
      <c r="B1" s="215"/>
      <c r="C1" s="215"/>
    </row>
    <row r="2" spans="1:3" ht="19.5" customHeight="1">
      <c r="A2" s="216" t="s">
        <v>372</v>
      </c>
      <c r="B2" s="216"/>
      <c r="C2" s="216"/>
    </row>
    <row r="3" spans="1:3" ht="34.5" customHeight="1">
      <c r="A3" s="217" t="s">
        <v>373</v>
      </c>
      <c r="B3" s="217"/>
      <c r="C3" s="217"/>
    </row>
    <row r="4" spans="1:3" ht="21" customHeight="1">
      <c r="A4" s="218"/>
      <c r="B4" s="218"/>
      <c r="C4" s="218"/>
    </row>
    <row r="5" spans="1:3" ht="21" customHeight="1">
      <c r="A5" s="176" t="s">
        <v>25</v>
      </c>
      <c r="B5" s="177" t="s">
        <v>26</v>
      </c>
      <c r="C5" s="177" t="s">
        <v>27</v>
      </c>
    </row>
    <row r="6" spans="1:3" ht="21" customHeight="1">
      <c r="A6" s="176" t="s">
        <v>28</v>
      </c>
      <c r="B6" s="176" t="s">
        <v>29</v>
      </c>
      <c r="C6" s="176">
        <v>1</v>
      </c>
    </row>
    <row r="7" spans="1:3" ht="46.5" customHeight="1">
      <c r="A7" s="178">
        <v>1</v>
      </c>
      <c r="B7" s="219" t="s">
        <v>374</v>
      </c>
      <c r="C7" s="220"/>
    </row>
    <row r="8" spans="1:3" ht="17.25" customHeight="1">
      <c r="A8" s="180" t="s">
        <v>375</v>
      </c>
      <c r="B8" s="181" t="s">
        <v>376</v>
      </c>
      <c r="C8" s="179">
        <v>4.81</v>
      </c>
    </row>
    <row r="9" spans="1:3" ht="15">
      <c r="A9" s="180" t="s">
        <v>377</v>
      </c>
      <c r="B9" s="181" t="s">
        <v>378</v>
      </c>
      <c r="C9" s="179">
        <v>2.52</v>
      </c>
    </row>
    <row r="10" spans="1:3" ht="15" customHeight="1">
      <c r="A10" s="180" t="s">
        <v>379</v>
      </c>
      <c r="B10" s="181" t="s">
        <v>380</v>
      </c>
      <c r="C10" s="187">
        <v>7.1</v>
      </c>
    </row>
    <row r="11" spans="1:3" ht="15">
      <c r="A11" s="180" t="s">
        <v>30</v>
      </c>
      <c r="B11" s="181" t="s">
        <v>381</v>
      </c>
      <c r="C11" s="179">
        <v>1.14</v>
      </c>
    </row>
    <row r="12" spans="1:3" ht="25.5">
      <c r="A12" s="180" t="s">
        <v>49</v>
      </c>
      <c r="B12" s="181" t="s">
        <v>382</v>
      </c>
      <c r="C12" s="179">
        <v>3.66</v>
      </c>
    </row>
    <row r="13" spans="1:3" ht="15">
      <c r="A13" s="180" t="s">
        <v>51</v>
      </c>
      <c r="B13" s="181" t="s">
        <v>383</v>
      </c>
      <c r="C13" s="179">
        <v>1.14</v>
      </c>
    </row>
    <row r="14" spans="1:3" ht="25.5">
      <c r="A14" s="180" t="s">
        <v>53</v>
      </c>
      <c r="B14" s="181" t="s">
        <v>384</v>
      </c>
      <c r="C14" s="179">
        <v>2.52</v>
      </c>
    </row>
    <row r="15" spans="1:3" ht="15" customHeight="1">
      <c r="A15" s="180" t="s">
        <v>385</v>
      </c>
      <c r="B15" s="181" t="s">
        <v>386</v>
      </c>
      <c r="C15" s="179">
        <v>1.02</v>
      </c>
    </row>
    <row r="16" spans="1:3" ht="25.5">
      <c r="A16" s="180" t="s">
        <v>57</v>
      </c>
      <c r="B16" s="181" t="s">
        <v>387</v>
      </c>
      <c r="C16" s="179">
        <v>0.68</v>
      </c>
    </row>
    <row r="17" spans="1:3" ht="15">
      <c r="A17" s="180" t="s">
        <v>59</v>
      </c>
      <c r="B17" s="181" t="s">
        <v>388</v>
      </c>
      <c r="C17" s="179">
        <v>1.02</v>
      </c>
    </row>
    <row r="18" spans="1:3" ht="25.5">
      <c r="A18" s="180" t="s">
        <v>61</v>
      </c>
      <c r="B18" s="181" t="s">
        <v>389</v>
      </c>
      <c r="C18" s="179">
        <v>1.89</v>
      </c>
    </row>
    <row r="19" spans="1:3" ht="15">
      <c r="A19" s="227" t="s">
        <v>63</v>
      </c>
      <c r="B19" s="228" t="s">
        <v>390</v>
      </c>
      <c r="C19" s="229">
        <v>1.82</v>
      </c>
    </row>
    <row r="20" spans="1:3" ht="15">
      <c r="A20" s="227"/>
      <c r="B20" s="228"/>
      <c r="C20" s="229"/>
    </row>
    <row r="21" spans="1:3" ht="15">
      <c r="A21" s="180" t="s">
        <v>67</v>
      </c>
      <c r="B21" s="181" t="s">
        <v>391</v>
      </c>
      <c r="C21" s="179">
        <v>0.68</v>
      </c>
    </row>
    <row r="22" spans="1:3" ht="25.5">
      <c r="A22" s="180" t="s">
        <v>71</v>
      </c>
      <c r="B22" s="181" t="s">
        <v>392</v>
      </c>
      <c r="C22" s="179">
        <v>2.52</v>
      </c>
    </row>
    <row r="23" spans="1:3" ht="15">
      <c r="A23" s="180" t="s">
        <v>73</v>
      </c>
      <c r="B23" s="181" t="s">
        <v>393</v>
      </c>
      <c r="C23" s="179">
        <v>1.26</v>
      </c>
    </row>
    <row r="24" spans="1:3" ht="15">
      <c r="A24" s="180" t="s">
        <v>340</v>
      </c>
      <c r="B24" s="181" t="s">
        <v>394</v>
      </c>
      <c r="C24" s="179">
        <v>1.26</v>
      </c>
    </row>
    <row r="25" spans="1:3" ht="15">
      <c r="A25" s="180" t="s">
        <v>83</v>
      </c>
      <c r="B25" s="181" t="s">
        <v>395</v>
      </c>
      <c r="C25" s="179">
        <v>1.14</v>
      </c>
    </row>
    <row r="26" spans="1:3" ht="15">
      <c r="A26" s="180" t="s">
        <v>85</v>
      </c>
      <c r="B26" s="181" t="s">
        <v>396</v>
      </c>
      <c r="C26" s="179">
        <v>2.86</v>
      </c>
    </row>
    <row r="27" spans="1:3" ht="15">
      <c r="A27" s="180" t="s">
        <v>397</v>
      </c>
      <c r="B27" s="181" t="s">
        <v>398</v>
      </c>
      <c r="C27" s="179">
        <v>1.44</v>
      </c>
    </row>
    <row r="28" spans="1:3" ht="15">
      <c r="A28" s="180" t="s">
        <v>399</v>
      </c>
      <c r="B28" s="181" t="s">
        <v>400</v>
      </c>
      <c r="C28" s="179">
        <v>1.02</v>
      </c>
    </row>
    <row r="29" spans="1:3" ht="15">
      <c r="A29" s="185" t="s">
        <v>91</v>
      </c>
      <c r="B29" s="186" t="s">
        <v>401</v>
      </c>
      <c r="C29" s="187">
        <v>2.52</v>
      </c>
    </row>
    <row r="30" spans="1:3" ht="25.5">
      <c r="A30" s="182" t="s">
        <v>402</v>
      </c>
      <c r="B30" s="183" t="s">
        <v>403</v>
      </c>
      <c r="C30" s="184">
        <v>4.81</v>
      </c>
    </row>
    <row r="31" spans="1:3" ht="15">
      <c r="A31" s="185" t="s">
        <v>404</v>
      </c>
      <c r="B31" s="186" t="s">
        <v>405</v>
      </c>
      <c r="C31" s="187">
        <v>0.68</v>
      </c>
    </row>
    <row r="32" spans="1:3" ht="15">
      <c r="A32" s="185" t="s">
        <v>406</v>
      </c>
      <c r="B32" s="186" t="s">
        <v>407</v>
      </c>
      <c r="C32" s="187">
        <v>0.68</v>
      </c>
    </row>
    <row r="33" spans="1:3" ht="15">
      <c r="A33" s="185" t="s">
        <v>408</v>
      </c>
      <c r="B33" s="186" t="s">
        <v>409</v>
      </c>
      <c r="C33" s="187">
        <v>0.68</v>
      </c>
    </row>
    <row r="34" spans="1:3" ht="25.5">
      <c r="A34" s="180" t="s">
        <v>410</v>
      </c>
      <c r="B34" s="181" t="s">
        <v>411</v>
      </c>
      <c r="C34" s="179">
        <v>5.95</v>
      </c>
    </row>
    <row r="35" spans="1:3" ht="25.5">
      <c r="A35" s="180" t="s">
        <v>412</v>
      </c>
      <c r="B35" s="181" t="s">
        <v>413</v>
      </c>
      <c r="C35" s="179">
        <v>2.52</v>
      </c>
    </row>
    <row r="36" spans="1:3" ht="15">
      <c r="A36" s="182" t="s">
        <v>414</v>
      </c>
      <c r="B36" s="183" t="s">
        <v>415</v>
      </c>
      <c r="C36" s="184">
        <v>3.66</v>
      </c>
    </row>
    <row r="37" spans="1:3" ht="15">
      <c r="A37" s="185" t="s">
        <v>416</v>
      </c>
      <c r="B37" s="186" t="s">
        <v>417</v>
      </c>
      <c r="C37" s="179">
        <v>4.81</v>
      </c>
    </row>
    <row r="38" spans="1:3" ht="15">
      <c r="A38" s="185" t="s">
        <v>418</v>
      </c>
      <c r="B38" s="186" t="s">
        <v>419</v>
      </c>
      <c r="C38" s="179">
        <v>2.45</v>
      </c>
    </row>
    <row r="39" spans="1:3" ht="15">
      <c r="A39" s="185" t="s">
        <v>420</v>
      </c>
      <c r="B39" s="186" t="s">
        <v>421</v>
      </c>
      <c r="C39" s="179">
        <v>2.52</v>
      </c>
    </row>
    <row r="40" spans="1:3" ht="15">
      <c r="A40" s="180" t="s">
        <v>422</v>
      </c>
      <c r="B40" s="181" t="s">
        <v>423</v>
      </c>
      <c r="C40" s="179">
        <v>2.86</v>
      </c>
    </row>
    <row r="41" spans="1:3" ht="15">
      <c r="A41" s="185" t="s">
        <v>424</v>
      </c>
      <c r="B41" s="186" t="s">
        <v>425</v>
      </c>
      <c r="C41" s="187">
        <v>5.95</v>
      </c>
    </row>
    <row r="42" spans="1:3" ht="15">
      <c r="A42" s="182" t="s">
        <v>426</v>
      </c>
      <c r="B42" s="183" t="s">
        <v>427</v>
      </c>
      <c r="C42" s="187">
        <v>2.52</v>
      </c>
    </row>
    <row r="43" spans="1:3" ht="15">
      <c r="A43" s="185" t="s">
        <v>428</v>
      </c>
      <c r="B43" s="186" t="s">
        <v>429</v>
      </c>
      <c r="C43" s="187">
        <v>1.14</v>
      </c>
    </row>
    <row r="44" spans="1:3" ht="15">
      <c r="A44" s="185" t="s">
        <v>430</v>
      </c>
      <c r="B44" s="186" t="s">
        <v>431</v>
      </c>
      <c r="C44" s="187">
        <v>2.52</v>
      </c>
    </row>
    <row r="45" spans="1:3" ht="15">
      <c r="A45" s="185" t="s">
        <v>432</v>
      </c>
      <c r="B45" s="186" t="s">
        <v>433</v>
      </c>
      <c r="C45" s="187">
        <v>3.66</v>
      </c>
    </row>
    <row r="46" spans="1:3" ht="15">
      <c r="A46" s="189" t="s">
        <v>22</v>
      </c>
      <c r="B46" s="219" t="s">
        <v>434</v>
      </c>
      <c r="C46" s="220"/>
    </row>
    <row r="47" spans="1:3" ht="15">
      <c r="A47" s="180" t="s">
        <v>7</v>
      </c>
      <c r="B47" s="191" t="s">
        <v>436</v>
      </c>
      <c r="C47" s="179">
        <v>3.15</v>
      </c>
    </row>
    <row r="48" spans="1:3" ht="49.5" customHeight="1">
      <c r="A48" s="185" t="s">
        <v>435</v>
      </c>
      <c r="B48" s="192" t="s">
        <v>437</v>
      </c>
      <c r="C48" s="192"/>
    </row>
    <row r="49" spans="1:3" ht="15">
      <c r="A49" s="180" t="s">
        <v>438</v>
      </c>
      <c r="B49" s="181" t="s">
        <v>439</v>
      </c>
      <c r="C49" s="177">
        <v>2.52</v>
      </c>
    </row>
    <row r="50" spans="1:3" ht="18.75" customHeight="1">
      <c r="A50" s="180" t="s">
        <v>440</v>
      </c>
      <c r="B50" s="192" t="s">
        <v>441</v>
      </c>
      <c r="C50" s="177">
        <v>3.78</v>
      </c>
    </row>
    <row r="51" spans="1:3" ht="18.75" customHeight="1">
      <c r="A51" s="180" t="s">
        <v>442</v>
      </c>
      <c r="B51" s="192" t="s">
        <v>443</v>
      </c>
      <c r="C51" s="177">
        <v>5.67</v>
      </c>
    </row>
    <row r="52" spans="1:3" ht="25.5">
      <c r="A52" s="182" t="s">
        <v>444</v>
      </c>
      <c r="B52" s="192" t="s">
        <v>445</v>
      </c>
      <c r="C52" s="188">
        <v>7.24</v>
      </c>
    </row>
    <row r="53" spans="1:3" ht="15">
      <c r="A53" s="180" t="s">
        <v>446</v>
      </c>
      <c r="B53" s="193" t="s">
        <v>447</v>
      </c>
      <c r="C53" s="179">
        <v>2.52</v>
      </c>
    </row>
    <row r="54" spans="1:3" ht="15">
      <c r="A54" s="180" t="s">
        <v>448</v>
      </c>
      <c r="B54" s="193" t="s">
        <v>449</v>
      </c>
      <c r="C54" s="179">
        <v>3.15</v>
      </c>
    </row>
    <row r="55" spans="1:3" ht="25.5">
      <c r="A55" s="180" t="s">
        <v>450</v>
      </c>
      <c r="B55" s="193" t="s">
        <v>451</v>
      </c>
      <c r="C55" s="179">
        <v>2.52</v>
      </c>
    </row>
    <row r="56" spans="1:3" ht="15">
      <c r="A56" s="180" t="s">
        <v>452</v>
      </c>
      <c r="B56" s="193" t="s">
        <v>453</v>
      </c>
      <c r="C56" s="179">
        <v>2.52</v>
      </c>
    </row>
    <row r="57" spans="1:3" ht="15">
      <c r="A57" s="180" t="s">
        <v>454</v>
      </c>
      <c r="B57" s="193" t="s">
        <v>455</v>
      </c>
      <c r="C57" s="179">
        <v>2.52</v>
      </c>
    </row>
    <row r="58" spans="1:3" ht="25.5">
      <c r="A58" s="180" t="s">
        <v>456</v>
      </c>
      <c r="B58" s="191" t="s">
        <v>457</v>
      </c>
      <c r="C58" s="179"/>
    </row>
    <row r="59" spans="1:3" ht="15">
      <c r="A59" s="185" t="s">
        <v>458</v>
      </c>
      <c r="B59" s="195" t="s">
        <v>459</v>
      </c>
      <c r="C59" s="179">
        <v>3.78</v>
      </c>
    </row>
    <row r="60" spans="1:3" ht="15">
      <c r="A60" s="185" t="s">
        <v>460</v>
      </c>
      <c r="B60" s="195" t="s">
        <v>461</v>
      </c>
      <c r="C60" s="179">
        <v>5.67</v>
      </c>
    </row>
    <row r="61" spans="1:3" ht="15">
      <c r="A61" s="185" t="s">
        <v>462</v>
      </c>
      <c r="B61" s="195" t="s">
        <v>463</v>
      </c>
      <c r="C61" s="179">
        <v>1.26</v>
      </c>
    </row>
    <row r="62" spans="1:3" ht="15">
      <c r="A62" s="185" t="s">
        <v>464</v>
      </c>
      <c r="B62" s="195" t="s">
        <v>465</v>
      </c>
      <c r="C62" s="179">
        <v>3.15</v>
      </c>
    </row>
    <row r="63" spans="1:3" ht="15">
      <c r="A63" s="185" t="s">
        <v>466</v>
      </c>
      <c r="B63" s="195" t="s">
        <v>467</v>
      </c>
      <c r="C63" s="187">
        <v>6.94</v>
      </c>
    </row>
    <row r="64" spans="1:3" ht="15">
      <c r="A64" s="185" t="s">
        <v>468</v>
      </c>
      <c r="B64" s="195" t="s">
        <v>469</v>
      </c>
      <c r="C64" s="179">
        <v>0.94</v>
      </c>
    </row>
    <row r="65" spans="1:3" ht="15">
      <c r="A65" s="180" t="s">
        <v>470</v>
      </c>
      <c r="B65" s="192" t="s">
        <v>471</v>
      </c>
      <c r="C65" s="188">
        <v>1.57</v>
      </c>
    </row>
    <row r="66" spans="1:3" ht="15">
      <c r="A66" s="180" t="s">
        <v>472</v>
      </c>
      <c r="B66" s="192" t="s">
        <v>473</v>
      </c>
      <c r="C66" s="179">
        <v>1.57</v>
      </c>
    </row>
    <row r="67" spans="1:3" ht="25.5">
      <c r="A67" s="180" t="s">
        <v>474</v>
      </c>
      <c r="B67" s="195" t="s">
        <v>475</v>
      </c>
      <c r="C67" s="179">
        <v>6.3</v>
      </c>
    </row>
    <row r="68" spans="1:3" ht="25.5">
      <c r="A68" s="180" t="s">
        <v>476</v>
      </c>
      <c r="B68" s="195" t="s">
        <v>477</v>
      </c>
      <c r="C68" s="179">
        <v>9.45</v>
      </c>
    </row>
    <row r="69" spans="1:3" ht="15">
      <c r="A69" s="180" t="s">
        <v>478</v>
      </c>
      <c r="B69" s="192" t="s">
        <v>479</v>
      </c>
      <c r="C69" s="179">
        <v>1.57</v>
      </c>
    </row>
    <row r="70" spans="1:3" ht="15">
      <c r="A70" s="180" t="s">
        <v>480</v>
      </c>
      <c r="B70" s="192" t="s">
        <v>481</v>
      </c>
      <c r="C70" s="179">
        <v>2.52</v>
      </c>
    </row>
    <row r="71" spans="1:3" ht="15">
      <c r="A71" s="185" t="s">
        <v>482</v>
      </c>
      <c r="B71" s="195" t="s">
        <v>483</v>
      </c>
      <c r="C71" s="187">
        <v>7.87</v>
      </c>
    </row>
    <row r="72" spans="1:3" ht="15">
      <c r="A72" s="185" t="s">
        <v>484</v>
      </c>
      <c r="B72" s="195" t="s">
        <v>485</v>
      </c>
      <c r="C72" s="187">
        <v>9.45</v>
      </c>
    </row>
    <row r="73" spans="1:3" ht="15">
      <c r="A73" s="185" t="s">
        <v>486</v>
      </c>
      <c r="B73" s="195" t="s">
        <v>487</v>
      </c>
      <c r="C73" s="187">
        <v>4.84</v>
      </c>
    </row>
    <row r="74" spans="1:3" ht="34.5" customHeight="1">
      <c r="A74" s="185" t="s">
        <v>488</v>
      </c>
      <c r="B74" s="195" t="s">
        <v>489</v>
      </c>
      <c r="C74" s="187">
        <v>5.67</v>
      </c>
    </row>
    <row r="75" spans="1:3" ht="51">
      <c r="A75" s="180" t="s">
        <v>490</v>
      </c>
      <c r="B75" s="191" t="s">
        <v>491</v>
      </c>
      <c r="C75" s="179"/>
    </row>
    <row r="76" spans="1:3" ht="15">
      <c r="A76" s="221" t="s">
        <v>492</v>
      </c>
      <c r="B76" s="223" t="s">
        <v>493</v>
      </c>
      <c r="C76" s="225">
        <v>4.72</v>
      </c>
    </row>
    <row r="77" spans="1:3" ht="54.75" customHeight="1">
      <c r="A77" s="222"/>
      <c r="B77" s="224"/>
      <c r="C77" s="226"/>
    </row>
    <row r="78" spans="1:3" ht="15">
      <c r="A78" s="221" t="s">
        <v>494</v>
      </c>
      <c r="B78" s="223" t="s">
        <v>495</v>
      </c>
      <c r="C78" s="225">
        <v>6.31</v>
      </c>
    </row>
    <row r="79" spans="1:3" ht="46.5" customHeight="1">
      <c r="A79" s="222"/>
      <c r="B79" s="224"/>
      <c r="C79" s="226"/>
    </row>
    <row r="80" spans="1:3" ht="15">
      <c r="A80" s="221" t="s">
        <v>496</v>
      </c>
      <c r="B80" s="223" t="s">
        <v>497</v>
      </c>
      <c r="C80" s="225">
        <v>6.94</v>
      </c>
    </row>
    <row r="81" spans="1:3" ht="42" customHeight="1">
      <c r="A81" s="222"/>
      <c r="B81" s="224"/>
      <c r="C81" s="226"/>
    </row>
    <row r="82" spans="1:3" ht="15">
      <c r="A82" s="221" t="s">
        <v>498</v>
      </c>
      <c r="B82" s="223" t="s">
        <v>499</v>
      </c>
      <c r="C82" s="225">
        <v>9.45</v>
      </c>
    </row>
    <row r="83" spans="1:3" ht="41.25" customHeight="1">
      <c r="A83" s="222"/>
      <c r="B83" s="224"/>
      <c r="C83" s="226"/>
    </row>
    <row r="84" spans="1:3" ht="15">
      <c r="A84" s="221" t="s">
        <v>500</v>
      </c>
      <c r="B84" s="223" t="s">
        <v>501</v>
      </c>
      <c r="C84" s="225"/>
    </row>
    <row r="85" spans="1:3" ht="31.5" customHeight="1">
      <c r="A85" s="222"/>
      <c r="B85" s="224"/>
      <c r="C85" s="226"/>
    </row>
    <row r="86" spans="1:3" ht="15">
      <c r="A86" s="221" t="s">
        <v>502</v>
      </c>
      <c r="B86" s="223" t="s">
        <v>503</v>
      </c>
      <c r="C86" s="225">
        <v>6.31</v>
      </c>
    </row>
    <row r="87" spans="1:3" ht="38.25" customHeight="1">
      <c r="A87" s="222"/>
      <c r="B87" s="224"/>
      <c r="C87" s="226"/>
    </row>
    <row r="88" spans="1:3" ht="15">
      <c r="A88" s="221" t="s">
        <v>504</v>
      </c>
      <c r="B88" s="223" t="s">
        <v>505</v>
      </c>
      <c r="C88" s="225">
        <v>7.87</v>
      </c>
    </row>
    <row r="89" spans="1:3" ht="38.25" customHeight="1">
      <c r="A89" s="222"/>
      <c r="B89" s="224"/>
      <c r="C89" s="226"/>
    </row>
    <row r="90" spans="1:3" ht="15">
      <c r="A90" s="221" t="s">
        <v>506</v>
      </c>
      <c r="B90" s="223" t="s">
        <v>507</v>
      </c>
      <c r="C90" s="225">
        <v>9.45</v>
      </c>
    </row>
    <row r="91" spans="1:3" ht="39" customHeight="1">
      <c r="A91" s="222"/>
      <c r="B91" s="224"/>
      <c r="C91" s="226"/>
    </row>
    <row r="92" spans="1:3" ht="15">
      <c r="A92" s="221" t="s">
        <v>508</v>
      </c>
      <c r="B92" s="223" t="s">
        <v>509</v>
      </c>
      <c r="C92" s="225">
        <v>11.02</v>
      </c>
    </row>
    <row r="93" spans="1:3" ht="40.5" customHeight="1">
      <c r="A93" s="222"/>
      <c r="B93" s="224"/>
      <c r="C93" s="226"/>
    </row>
    <row r="94" spans="1:3" ht="15">
      <c r="A94" s="221" t="s">
        <v>510</v>
      </c>
      <c r="B94" s="223" t="s">
        <v>511</v>
      </c>
      <c r="C94" s="225"/>
    </row>
    <row r="95" spans="1:3" ht="27.75" customHeight="1">
      <c r="A95" s="222"/>
      <c r="B95" s="224"/>
      <c r="C95" s="226"/>
    </row>
    <row r="96" spans="1:3" ht="15">
      <c r="A96" s="221" t="s">
        <v>512</v>
      </c>
      <c r="B96" s="223" t="s">
        <v>513</v>
      </c>
      <c r="C96" s="225">
        <v>6.3</v>
      </c>
    </row>
    <row r="97" spans="1:3" ht="39" customHeight="1">
      <c r="A97" s="222"/>
      <c r="B97" s="224"/>
      <c r="C97" s="226"/>
    </row>
    <row r="98" spans="1:3" ht="15">
      <c r="A98" s="221" t="s">
        <v>514</v>
      </c>
      <c r="B98" s="223" t="s">
        <v>515</v>
      </c>
      <c r="C98" s="225">
        <v>7.87</v>
      </c>
    </row>
    <row r="99" spans="1:3" ht="44.25" customHeight="1">
      <c r="A99" s="222"/>
      <c r="B99" s="224"/>
      <c r="C99" s="226"/>
    </row>
    <row r="100" spans="1:3" ht="15">
      <c r="A100" s="221" t="s">
        <v>516</v>
      </c>
      <c r="B100" s="223" t="s">
        <v>517</v>
      </c>
      <c r="C100" s="225">
        <v>9.45</v>
      </c>
    </row>
    <row r="101" spans="1:3" ht="42" customHeight="1">
      <c r="A101" s="222"/>
      <c r="B101" s="224"/>
      <c r="C101" s="226"/>
    </row>
    <row r="102" spans="1:3" ht="15">
      <c r="A102" s="221" t="s">
        <v>518</v>
      </c>
      <c r="B102" s="223" t="s">
        <v>519</v>
      </c>
      <c r="C102" s="225">
        <v>11.02</v>
      </c>
    </row>
    <row r="103" spans="1:3" ht="39" customHeight="1">
      <c r="A103" s="222"/>
      <c r="B103" s="224"/>
      <c r="C103" s="226"/>
    </row>
    <row r="104" spans="1:3" ht="15">
      <c r="A104" s="221" t="s">
        <v>520</v>
      </c>
      <c r="B104" s="223" t="s">
        <v>521</v>
      </c>
      <c r="C104" s="225"/>
    </row>
    <row r="105" spans="1:3" ht="27.75" customHeight="1">
      <c r="A105" s="222"/>
      <c r="B105" s="224"/>
      <c r="C105" s="226"/>
    </row>
    <row r="106" spans="1:3" ht="51">
      <c r="A106" s="180" t="s">
        <v>522</v>
      </c>
      <c r="B106" s="192" t="s">
        <v>523</v>
      </c>
      <c r="C106" s="179">
        <v>6.31</v>
      </c>
    </row>
    <row r="107" spans="1:3" ht="15">
      <c r="A107" s="221" t="s">
        <v>524</v>
      </c>
      <c r="B107" s="223" t="s">
        <v>525</v>
      </c>
      <c r="C107" s="225">
        <v>7.87</v>
      </c>
    </row>
    <row r="108" spans="1:3" ht="39" customHeight="1">
      <c r="A108" s="222"/>
      <c r="B108" s="224"/>
      <c r="C108" s="226"/>
    </row>
    <row r="109" spans="1:3" ht="15">
      <c r="A109" s="221" t="s">
        <v>526</v>
      </c>
      <c r="B109" s="223" t="s">
        <v>527</v>
      </c>
      <c r="C109" s="225">
        <v>9.45</v>
      </c>
    </row>
    <row r="110" spans="1:3" ht="38.25" customHeight="1">
      <c r="A110" s="222"/>
      <c r="B110" s="224"/>
      <c r="C110" s="226"/>
    </row>
    <row r="111" spans="1:3" ht="15">
      <c r="A111" s="221" t="s">
        <v>528</v>
      </c>
      <c r="B111" s="223" t="s">
        <v>529</v>
      </c>
      <c r="C111" s="225">
        <v>11.02</v>
      </c>
    </row>
    <row r="112" spans="1:3" ht="41.25" customHeight="1">
      <c r="A112" s="222"/>
      <c r="B112" s="224"/>
      <c r="C112" s="226"/>
    </row>
    <row r="113" spans="1:3" ht="25.5">
      <c r="A113" s="190" t="s">
        <v>530</v>
      </c>
      <c r="B113" s="194" t="s">
        <v>531</v>
      </c>
      <c r="C113" s="179">
        <v>6.31</v>
      </c>
    </row>
    <row r="114" spans="1:3" ht="38.25">
      <c r="A114" s="190" t="s">
        <v>532</v>
      </c>
      <c r="B114" s="194" t="s">
        <v>533</v>
      </c>
      <c r="C114" s="179">
        <v>7.87</v>
      </c>
    </row>
    <row r="115" spans="1:3" ht="25.5">
      <c r="A115" s="190" t="s">
        <v>534</v>
      </c>
      <c r="B115" s="194" t="s">
        <v>535</v>
      </c>
      <c r="C115" s="179">
        <v>7.87</v>
      </c>
    </row>
    <row r="116" spans="1:3" ht="25.5">
      <c r="A116" s="190" t="s">
        <v>536</v>
      </c>
      <c r="B116" s="194" t="s">
        <v>537</v>
      </c>
      <c r="C116" s="179">
        <v>6.31</v>
      </c>
    </row>
    <row r="117" spans="1:3" ht="25.5">
      <c r="A117" s="190" t="s">
        <v>538</v>
      </c>
      <c r="B117" s="194" t="s">
        <v>539</v>
      </c>
      <c r="C117" s="179">
        <v>3.15</v>
      </c>
    </row>
    <row r="118" spans="1:3" ht="25.5">
      <c r="A118" s="190" t="s">
        <v>540</v>
      </c>
      <c r="B118" s="194" t="s">
        <v>541</v>
      </c>
      <c r="C118" s="179">
        <v>4.84</v>
      </c>
    </row>
    <row r="119" spans="1:3" ht="25.5">
      <c r="A119" s="190" t="s">
        <v>542</v>
      </c>
      <c r="B119" s="194" t="s">
        <v>543</v>
      </c>
      <c r="C119" s="179">
        <v>7.87</v>
      </c>
    </row>
    <row r="120" spans="1:3" ht="25.5">
      <c r="A120" s="190" t="s">
        <v>544</v>
      </c>
      <c r="B120" s="194" t="s">
        <v>545</v>
      </c>
      <c r="C120" s="179">
        <v>9.45</v>
      </c>
    </row>
    <row r="121" spans="1:3" ht="15">
      <c r="A121" s="190" t="s">
        <v>546</v>
      </c>
      <c r="B121" s="194" t="s">
        <v>547</v>
      </c>
      <c r="C121" s="179">
        <v>1.26</v>
      </c>
    </row>
    <row r="122" spans="1:3" ht="15">
      <c r="A122" s="190" t="s">
        <v>548</v>
      </c>
      <c r="B122" s="194" t="s">
        <v>549</v>
      </c>
      <c r="C122" s="179">
        <v>0.63</v>
      </c>
    </row>
    <row r="123" spans="1:3" ht="15">
      <c r="A123" s="190" t="s">
        <v>550</v>
      </c>
      <c r="B123" s="194" t="s">
        <v>551</v>
      </c>
      <c r="C123" s="179"/>
    </row>
    <row r="124" spans="1:3" ht="25.5">
      <c r="A124" s="190" t="s">
        <v>552</v>
      </c>
      <c r="B124" s="194" t="s">
        <v>553</v>
      </c>
      <c r="C124" s="179">
        <v>2.52</v>
      </c>
    </row>
    <row r="125" spans="1:3" ht="25.5">
      <c r="A125" s="190" t="s">
        <v>554</v>
      </c>
      <c r="B125" s="194" t="s">
        <v>555</v>
      </c>
      <c r="C125" s="179">
        <v>4.84</v>
      </c>
    </row>
    <row r="126" spans="1:3" ht="15">
      <c r="A126" s="190" t="s">
        <v>556</v>
      </c>
      <c r="B126" s="194" t="s">
        <v>557</v>
      </c>
      <c r="C126" s="179">
        <v>3.15</v>
      </c>
    </row>
    <row r="127" spans="1:3" ht="18" customHeight="1">
      <c r="A127" s="190" t="s">
        <v>558</v>
      </c>
      <c r="B127" s="194" t="s">
        <v>559</v>
      </c>
      <c r="C127" s="179">
        <v>1.06</v>
      </c>
    </row>
    <row r="128" spans="1:3" ht="15">
      <c r="A128" s="190" t="s">
        <v>560</v>
      </c>
      <c r="B128" s="194" t="s">
        <v>561</v>
      </c>
      <c r="C128" s="179">
        <v>3.15</v>
      </c>
    </row>
    <row r="129" spans="1:3" ht="15">
      <c r="A129" s="190" t="s">
        <v>562</v>
      </c>
      <c r="B129" s="194" t="s">
        <v>563</v>
      </c>
      <c r="C129" s="179">
        <v>3.15</v>
      </c>
    </row>
    <row r="130" spans="1:3" ht="15.75" customHeight="1">
      <c r="A130" s="180" t="s">
        <v>23</v>
      </c>
      <c r="B130" s="230" t="s">
        <v>564</v>
      </c>
      <c r="C130" s="231"/>
    </row>
    <row r="131" spans="1:3" ht="15.75" customHeight="1">
      <c r="A131" s="185" t="s">
        <v>565</v>
      </c>
      <c r="B131" s="195" t="s">
        <v>566</v>
      </c>
      <c r="C131" s="187">
        <v>6.31</v>
      </c>
    </row>
    <row r="132" spans="1:3" ht="15.75" customHeight="1">
      <c r="A132" s="185" t="s">
        <v>567</v>
      </c>
      <c r="B132" s="195" t="s">
        <v>568</v>
      </c>
      <c r="C132" s="187">
        <v>9.45</v>
      </c>
    </row>
    <row r="133" spans="1:3" ht="15">
      <c r="A133" s="180" t="s">
        <v>24</v>
      </c>
      <c r="B133" s="230" t="s">
        <v>569</v>
      </c>
      <c r="C133" s="231"/>
    </row>
    <row r="134" spans="1:3" ht="15">
      <c r="A134" s="185" t="s">
        <v>18</v>
      </c>
      <c r="B134" s="195" t="s">
        <v>570</v>
      </c>
      <c r="C134" s="187">
        <v>4.81</v>
      </c>
    </row>
    <row r="135" spans="1:3" ht="15">
      <c r="A135" s="185" t="s">
        <v>20</v>
      </c>
      <c r="B135" s="195" t="s">
        <v>571</v>
      </c>
      <c r="C135" s="187">
        <v>1.02</v>
      </c>
    </row>
    <row r="136" spans="1:3" ht="15">
      <c r="A136" s="185" t="s">
        <v>572</v>
      </c>
      <c r="B136" s="195" t="s">
        <v>573</v>
      </c>
      <c r="C136" s="187">
        <v>5.49</v>
      </c>
    </row>
    <row r="137" spans="1:3" ht="15" customHeight="1">
      <c r="A137" s="185" t="s">
        <v>574</v>
      </c>
      <c r="B137" s="195" t="s">
        <v>575</v>
      </c>
      <c r="C137" s="187">
        <v>1.14</v>
      </c>
    </row>
    <row r="138" spans="1:3" ht="15">
      <c r="A138" s="180" t="s">
        <v>576</v>
      </c>
      <c r="B138" s="192" t="s">
        <v>577</v>
      </c>
      <c r="C138" s="179">
        <v>5.49</v>
      </c>
    </row>
    <row r="139" spans="1:3" ht="15">
      <c r="A139" s="180" t="s">
        <v>578</v>
      </c>
      <c r="B139" s="192" t="s">
        <v>579</v>
      </c>
      <c r="C139" s="179">
        <v>4.81</v>
      </c>
    </row>
    <row r="140" spans="1:3" ht="15">
      <c r="A140" s="180" t="s">
        <v>580</v>
      </c>
      <c r="B140" s="192" t="s">
        <v>579</v>
      </c>
      <c r="C140" s="179">
        <v>5.2</v>
      </c>
    </row>
    <row r="141" spans="1:3" ht="15">
      <c r="A141" s="180" t="s">
        <v>581</v>
      </c>
      <c r="B141" s="192" t="s">
        <v>582</v>
      </c>
      <c r="C141" s="179">
        <v>11.91</v>
      </c>
    </row>
    <row r="142" spans="1:3" ht="15">
      <c r="A142" s="196" t="s">
        <v>583</v>
      </c>
      <c r="B142" s="197" t="s">
        <v>584</v>
      </c>
      <c r="C142" s="179">
        <v>4.81</v>
      </c>
    </row>
    <row r="143" spans="1:3" ht="15">
      <c r="A143" s="185" t="s">
        <v>585</v>
      </c>
      <c r="B143" s="195" t="s">
        <v>586</v>
      </c>
      <c r="C143" s="187">
        <v>9.5</v>
      </c>
    </row>
    <row r="144" spans="1:3" ht="15">
      <c r="A144" s="185" t="s">
        <v>587</v>
      </c>
      <c r="B144" s="195" t="s">
        <v>588</v>
      </c>
      <c r="C144" s="179">
        <v>3.31</v>
      </c>
    </row>
    <row r="145" spans="1:3" ht="15">
      <c r="A145" s="185" t="s">
        <v>589</v>
      </c>
      <c r="B145" s="195" t="s">
        <v>590</v>
      </c>
      <c r="C145" s="179">
        <v>3.66</v>
      </c>
    </row>
    <row r="146" spans="1:3" ht="15">
      <c r="A146" s="185" t="s">
        <v>591</v>
      </c>
      <c r="B146" s="195" t="s">
        <v>592</v>
      </c>
      <c r="C146" s="187">
        <v>4.01</v>
      </c>
    </row>
    <row r="147" spans="1:3" ht="15" customHeight="1">
      <c r="A147" s="180" t="s">
        <v>593</v>
      </c>
      <c r="B147" s="192" t="s">
        <v>594</v>
      </c>
      <c r="C147" s="179">
        <v>4.81</v>
      </c>
    </row>
    <row r="148" spans="1:3" ht="15">
      <c r="A148" s="190" t="s">
        <v>595</v>
      </c>
      <c r="B148" s="194" t="s">
        <v>596</v>
      </c>
      <c r="C148" s="179">
        <v>3.66</v>
      </c>
    </row>
    <row r="149" spans="1:3" ht="15">
      <c r="A149" s="190" t="s">
        <v>597</v>
      </c>
      <c r="B149" s="194" t="s">
        <v>598</v>
      </c>
      <c r="C149" s="179">
        <v>3.66</v>
      </c>
    </row>
    <row r="150" spans="1:3" ht="15">
      <c r="A150" s="198" t="s">
        <v>599</v>
      </c>
      <c r="B150" s="192" t="s">
        <v>600</v>
      </c>
      <c r="C150" s="179">
        <v>3.66</v>
      </c>
    </row>
    <row r="151" spans="1:3" ht="25.5">
      <c r="A151" s="190" t="s">
        <v>601</v>
      </c>
      <c r="B151" s="194" t="s">
        <v>602</v>
      </c>
      <c r="C151" s="179">
        <v>4.81</v>
      </c>
    </row>
    <row r="152" spans="1:3" ht="25.5">
      <c r="A152" s="190" t="s">
        <v>603</v>
      </c>
      <c r="B152" s="194" t="s">
        <v>604</v>
      </c>
      <c r="C152" s="179">
        <v>7.1</v>
      </c>
    </row>
    <row r="153" spans="1:3" ht="25.5">
      <c r="A153" s="190" t="s">
        <v>605</v>
      </c>
      <c r="B153" s="194" t="s">
        <v>606</v>
      </c>
      <c r="C153" s="179">
        <v>9.5</v>
      </c>
    </row>
    <row r="154" spans="1:3" ht="15">
      <c r="A154" s="190" t="s">
        <v>607</v>
      </c>
      <c r="B154" s="194" t="s">
        <v>608</v>
      </c>
      <c r="C154" s="179">
        <v>2.45</v>
      </c>
    </row>
    <row r="155" spans="1:3" ht="15">
      <c r="A155" s="190" t="s">
        <v>609</v>
      </c>
      <c r="B155" s="194" t="s">
        <v>610</v>
      </c>
      <c r="C155" s="179">
        <v>3.66</v>
      </c>
    </row>
    <row r="156" spans="1:3" ht="15">
      <c r="A156" s="190" t="s">
        <v>611</v>
      </c>
      <c r="B156" s="194" t="s">
        <v>612</v>
      </c>
      <c r="C156" s="179">
        <v>1.82</v>
      </c>
    </row>
    <row r="157" spans="1:3" ht="25.5">
      <c r="A157" s="190" t="s">
        <v>613</v>
      </c>
      <c r="B157" s="194" t="s">
        <v>614</v>
      </c>
      <c r="C157" s="179">
        <v>2.86</v>
      </c>
    </row>
    <row r="158" spans="1:3" ht="15">
      <c r="A158" s="190" t="s">
        <v>615</v>
      </c>
      <c r="B158" s="194" t="s">
        <v>616</v>
      </c>
      <c r="C158" s="179">
        <v>2.52</v>
      </c>
    </row>
    <row r="159" spans="1:3" ht="25.5">
      <c r="A159" s="190" t="s">
        <v>617</v>
      </c>
      <c r="B159" s="194" t="s">
        <v>618</v>
      </c>
      <c r="C159" s="179">
        <v>3.66</v>
      </c>
    </row>
    <row r="160" spans="1:3" ht="16.5" customHeight="1">
      <c r="A160" s="190" t="s">
        <v>619</v>
      </c>
      <c r="B160" s="194" t="s">
        <v>620</v>
      </c>
      <c r="C160" s="179">
        <v>2.52</v>
      </c>
    </row>
    <row r="161" spans="1:3" ht="25.5">
      <c r="A161" s="190" t="s">
        <v>621</v>
      </c>
      <c r="B161" s="194" t="s">
        <v>622</v>
      </c>
      <c r="C161" s="179">
        <v>3.07</v>
      </c>
    </row>
    <row r="162" spans="1:3" ht="15">
      <c r="A162" s="190" t="s">
        <v>623</v>
      </c>
      <c r="B162" s="194" t="s">
        <v>624</v>
      </c>
      <c r="C162" s="179">
        <v>3.66</v>
      </c>
    </row>
    <row r="163" spans="1:3" ht="17.25" customHeight="1">
      <c r="A163" s="190" t="s">
        <v>625</v>
      </c>
      <c r="B163" s="194" t="s">
        <v>626</v>
      </c>
      <c r="C163" s="179">
        <v>4.81</v>
      </c>
    </row>
    <row r="164" spans="1:3" ht="15">
      <c r="A164" s="190" t="s">
        <v>627</v>
      </c>
      <c r="B164" s="194" t="s">
        <v>628</v>
      </c>
      <c r="C164" s="179">
        <v>4.81</v>
      </c>
    </row>
    <row r="165" spans="1:3" ht="15">
      <c r="A165" s="190" t="s">
        <v>629</v>
      </c>
      <c r="B165" s="194" t="s">
        <v>630</v>
      </c>
      <c r="C165" s="179">
        <v>7.1</v>
      </c>
    </row>
    <row r="166" spans="1:3" ht="25.5">
      <c r="A166" s="190" t="s">
        <v>631</v>
      </c>
      <c r="B166" s="194" t="s">
        <v>632</v>
      </c>
      <c r="C166" s="179">
        <v>5.95</v>
      </c>
    </row>
    <row r="167" spans="1:3" ht="38.25">
      <c r="A167" s="190" t="s">
        <v>633</v>
      </c>
      <c r="B167" s="194" t="s">
        <v>634</v>
      </c>
      <c r="C167" s="179">
        <v>8.36</v>
      </c>
    </row>
    <row r="168" spans="1:3" ht="15">
      <c r="A168" s="190" t="s">
        <v>635</v>
      </c>
      <c r="B168" s="194" t="s">
        <v>636</v>
      </c>
      <c r="C168" s="179">
        <v>1.14</v>
      </c>
    </row>
    <row r="169" spans="1:3" ht="15">
      <c r="A169" s="190" t="s">
        <v>637</v>
      </c>
      <c r="B169" s="194" t="s">
        <v>638</v>
      </c>
      <c r="C169" s="179">
        <v>1.82</v>
      </c>
    </row>
    <row r="170" spans="1:3" ht="15">
      <c r="A170" s="190" t="s">
        <v>639</v>
      </c>
      <c r="B170" s="194" t="s">
        <v>640</v>
      </c>
      <c r="C170" s="179">
        <v>2.86</v>
      </c>
    </row>
    <row r="171" spans="1:3" ht="25.5">
      <c r="A171" s="190" t="s">
        <v>641</v>
      </c>
      <c r="B171" s="194" t="s">
        <v>642</v>
      </c>
      <c r="C171" s="179">
        <v>3.04</v>
      </c>
    </row>
    <row r="172" spans="1:3" ht="15">
      <c r="A172" s="190" t="s">
        <v>643</v>
      </c>
      <c r="B172" s="194" t="s">
        <v>644</v>
      </c>
      <c r="C172" s="179">
        <v>1.82</v>
      </c>
    </row>
    <row r="173" spans="1:3" ht="15">
      <c r="A173" s="190" t="s">
        <v>645</v>
      </c>
      <c r="B173" s="194" t="s">
        <v>646</v>
      </c>
      <c r="C173" s="179">
        <v>1.14</v>
      </c>
    </row>
    <row r="174" spans="1:3" ht="15">
      <c r="A174" s="190" t="s">
        <v>647</v>
      </c>
      <c r="B174" s="194" t="s">
        <v>648</v>
      </c>
      <c r="C174" s="179"/>
    </row>
    <row r="175" spans="1:3" ht="15">
      <c r="A175" s="190" t="s">
        <v>649</v>
      </c>
      <c r="B175" s="194" t="s">
        <v>650</v>
      </c>
      <c r="C175" s="179">
        <v>9.5</v>
      </c>
    </row>
    <row r="176" spans="1:3" ht="15">
      <c r="A176" s="190" t="s">
        <v>651</v>
      </c>
      <c r="B176" s="194" t="s">
        <v>652</v>
      </c>
      <c r="C176" s="179">
        <v>11.91</v>
      </c>
    </row>
    <row r="177" spans="1:3" ht="15">
      <c r="A177" s="189" t="s">
        <v>653</v>
      </c>
      <c r="B177" s="230" t="s">
        <v>654</v>
      </c>
      <c r="C177" s="231"/>
    </row>
    <row r="178" spans="1:3" ht="15">
      <c r="A178" s="180" t="s">
        <v>655</v>
      </c>
      <c r="B178" s="193" t="s">
        <v>421</v>
      </c>
      <c r="C178" s="179">
        <v>2.52</v>
      </c>
    </row>
    <row r="179" spans="1:3" ht="15">
      <c r="A179" s="180" t="s">
        <v>656</v>
      </c>
      <c r="B179" s="193" t="s">
        <v>423</v>
      </c>
      <c r="C179" s="179">
        <v>2.86</v>
      </c>
    </row>
    <row r="180" spans="1:3" ht="15">
      <c r="A180" s="180" t="s">
        <v>657</v>
      </c>
      <c r="B180" s="193" t="s">
        <v>425</v>
      </c>
      <c r="C180" s="179">
        <v>5.95</v>
      </c>
    </row>
    <row r="181" spans="1:3" ht="15">
      <c r="A181" s="180" t="s">
        <v>658</v>
      </c>
      <c r="B181" s="191" t="s">
        <v>659</v>
      </c>
      <c r="C181" s="179"/>
    </row>
    <row r="182" spans="1:3" ht="15">
      <c r="A182" s="180" t="s">
        <v>660</v>
      </c>
      <c r="B182" s="192" t="s">
        <v>661</v>
      </c>
      <c r="C182" s="179">
        <v>15.11</v>
      </c>
    </row>
    <row r="183" spans="1:3" ht="15">
      <c r="A183" s="180" t="s">
        <v>662</v>
      </c>
      <c r="B183" s="192" t="s">
        <v>663</v>
      </c>
      <c r="C183" s="179">
        <v>15.91</v>
      </c>
    </row>
    <row r="184" spans="1:3" ht="15">
      <c r="A184" s="180" t="s">
        <v>664</v>
      </c>
      <c r="B184" s="192" t="s">
        <v>665</v>
      </c>
      <c r="C184" s="179">
        <v>16.6</v>
      </c>
    </row>
    <row r="185" spans="1:3" ht="15">
      <c r="A185" s="180" t="s">
        <v>666</v>
      </c>
      <c r="B185" s="192" t="s">
        <v>667</v>
      </c>
      <c r="C185" s="179">
        <v>17.4</v>
      </c>
    </row>
    <row r="186" spans="1:3" ht="15">
      <c r="A186" s="180" t="s">
        <v>668</v>
      </c>
      <c r="B186" s="192" t="s">
        <v>669</v>
      </c>
      <c r="C186" s="179">
        <v>18.08</v>
      </c>
    </row>
    <row r="187" spans="1:3" ht="15">
      <c r="A187" s="180" t="s">
        <v>670</v>
      </c>
      <c r="B187" s="192" t="s">
        <v>671</v>
      </c>
      <c r="C187" s="199">
        <v>18.99</v>
      </c>
    </row>
    <row r="188" spans="1:3" ht="15">
      <c r="A188" s="180" t="s">
        <v>672</v>
      </c>
      <c r="B188" s="192" t="s">
        <v>673</v>
      </c>
      <c r="C188" s="179">
        <v>20.14</v>
      </c>
    </row>
    <row r="189" spans="1:3" ht="15">
      <c r="A189" s="180" t="s">
        <v>674</v>
      </c>
      <c r="B189" s="192" t="s">
        <v>675</v>
      </c>
      <c r="C189" s="179">
        <v>21.28</v>
      </c>
    </row>
    <row r="190" spans="1:3" ht="15">
      <c r="A190" s="180" t="s">
        <v>676</v>
      </c>
      <c r="B190" s="192" t="s">
        <v>677</v>
      </c>
      <c r="C190" s="179">
        <v>22.32</v>
      </c>
    </row>
    <row r="191" spans="1:3" ht="15">
      <c r="A191" s="180" t="s">
        <v>678</v>
      </c>
      <c r="B191" s="192" t="s">
        <v>679</v>
      </c>
      <c r="C191" s="179">
        <v>23.47</v>
      </c>
    </row>
    <row r="192" spans="1:3" ht="15">
      <c r="A192" s="180" t="s">
        <v>680</v>
      </c>
      <c r="B192" s="192" t="s">
        <v>681</v>
      </c>
      <c r="C192" s="179">
        <v>24.61</v>
      </c>
    </row>
    <row r="193" spans="1:3" ht="15">
      <c r="A193" s="180" t="s">
        <v>682</v>
      </c>
      <c r="B193" s="192" t="s">
        <v>683</v>
      </c>
      <c r="C193" s="179">
        <v>25.76</v>
      </c>
    </row>
    <row r="194" spans="1:3" ht="15">
      <c r="A194" s="180" t="s">
        <v>684</v>
      </c>
      <c r="B194" s="192" t="s">
        <v>685</v>
      </c>
      <c r="C194" s="179">
        <v>26.9</v>
      </c>
    </row>
    <row r="195" spans="1:3" ht="15">
      <c r="A195" s="180" t="s">
        <v>686</v>
      </c>
      <c r="B195" s="192" t="s">
        <v>687</v>
      </c>
      <c r="C195" s="179">
        <v>28.05</v>
      </c>
    </row>
    <row r="196" spans="1:3" ht="25.5">
      <c r="A196" s="180" t="s">
        <v>688</v>
      </c>
      <c r="B196" s="192" t="s">
        <v>689</v>
      </c>
      <c r="C196" s="179">
        <v>29.87</v>
      </c>
    </row>
    <row r="197" spans="1:3" ht="15">
      <c r="A197" s="180" t="s">
        <v>690</v>
      </c>
      <c r="B197" s="192" t="s">
        <v>691</v>
      </c>
      <c r="C197" s="179">
        <v>6.07</v>
      </c>
    </row>
    <row r="198" spans="1:3" ht="15">
      <c r="A198" s="180" t="s">
        <v>692</v>
      </c>
      <c r="B198" s="192" t="s">
        <v>693</v>
      </c>
      <c r="C198" s="179">
        <v>6.75</v>
      </c>
    </row>
    <row r="199" spans="1:3" ht="15">
      <c r="A199" s="180" t="s">
        <v>694</v>
      </c>
      <c r="B199" s="192" t="s">
        <v>695</v>
      </c>
      <c r="C199" s="179">
        <v>7.66</v>
      </c>
    </row>
    <row r="200" spans="1:3" ht="15">
      <c r="A200" s="180" t="s">
        <v>696</v>
      </c>
      <c r="B200" s="192" t="s">
        <v>697</v>
      </c>
      <c r="C200" s="179">
        <v>8.36</v>
      </c>
    </row>
    <row r="201" spans="1:3" ht="15">
      <c r="A201" s="180" t="s">
        <v>698</v>
      </c>
      <c r="B201" s="192" t="s">
        <v>699</v>
      </c>
      <c r="C201" s="179">
        <v>9.16</v>
      </c>
    </row>
    <row r="202" spans="1:3" ht="15">
      <c r="A202" s="180" t="s">
        <v>700</v>
      </c>
      <c r="B202" s="192" t="s">
        <v>701</v>
      </c>
      <c r="C202" s="179">
        <v>17.4</v>
      </c>
    </row>
    <row r="203" spans="1:3" ht="15">
      <c r="A203" s="180" t="s">
        <v>702</v>
      </c>
      <c r="B203" s="192" t="s">
        <v>703</v>
      </c>
      <c r="C203" s="179">
        <v>6.75</v>
      </c>
    </row>
    <row r="204" spans="1:3" ht="15">
      <c r="A204" s="180" t="s">
        <v>704</v>
      </c>
      <c r="B204" s="193" t="s">
        <v>705</v>
      </c>
      <c r="C204" s="179">
        <v>1.14</v>
      </c>
    </row>
    <row r="205" spans="1:3" ht="15">
      <c r="A205" s="180" t="s">
        <v>706</v>
      </c>
      <c r="B205" s="193" t="s">
        <v>707</v>
      </c>
      <c r="C205" s="179">
        <v>14.76</v>
      </c>
    </row>
    <row r="206" spans="1:3" ht="15">
      <c r="A206" s="180" t="s">
        <v>708</v>
      </c>
      <c r="B206" s="193" t="s">
        <v>709</v>
      </c>
      <c r="C206" s="179">
        <v>10.76</v>
      </c>
    </row>
    <row r="207" spans="1:3" ht="15">
      <c r="A207" s="180" t="s">
        <v>710</v>
      </c>
      <c r="B207" s="193" t="s">
        <v>711</v>
      </c>
      <c r="C207" s="179">
        <v>9.73</v>
      </c>
    </row>
    <row r="208" spans="1:3" ht="15">
      <c r="A208" s="180" t="s">
        <v>712</v>
      </c>
      <c r="B208" s="193" t="s">
        <v>713</v>
      </c>
      <c r="C208" s="179">
        <v>4.58</v>
      </c>
    </row>
    <row r="209" spans="1:3" ht="17.25" customHeight="1">
      <c r="A209" s="180" t="s">
        <v>714</v>
      </c>
      <c r="B209" s="191" t="s">
        <v>715</v>
      </c>
      <c r="C209" s="179"/>
    </row>
    <row r="210" spans="1:3" ht="15">
      <c r="A210" s="180" t="s">
        <v>716</v>
      </c>
      <c r="B210" s="192" t="s">
        <v>717</v>
      </c>
      <c r="C210" s="179">
        <v>18.43</v>
      </c>
    </row>
    <row r="211" spans="1:3" ht="15">
      <c r="A211" s="180" t="s">
        <v>718</v>
      </c>
      <c r="B211" s="192" t="s">
        <v>719</v>
      </c>
      <c r="C211" s="179">
        <v>17.28</v>
      </c>
    </row>
    <row r="212" spans="1:3" ht="15">
      <c r="A212" s="180" t="s">
        <v>720</v>
      </c>
      <c r="B212" s="192" t="s">
        <v>721</v>
      </c>
      <c r="C212" s="179">
        <v>22.21</v>
      </c>
    </row>
    <row r="213" spans="1:3" ht="15">
      <c r="A213" s="180" t="s">
        <v>722</v>
      </c>
      <c r="B213" s="192" t="s">
        <v>723</v>
      </c>
      <c r="C213" s="179">
        <v>5.37</v>
      </c>
    </row>
    <row r="214" spans="1:3" ht="15">
      <c r="A214" s="180" t="s">
        <v>724</v>
      </c>
      <c r="B214" s="192" t="s">
        <v>725</v>
      </c>
      <c r="C214" s="179">
        <v>9.39</v>
      </c>
    </row>
    <row r="215" spans="1:3" ht="15">
      <c r="A215" s="180" t="s">
        <v>726</v>
      </c>
      <c r="B215" s="192" t="s">
        <v>727</v>
      </c>
      <c r="C215" s="179">
        <v>7.66</v>
      </c>
    </row>
    <row r="216" spans="1:3" ht="15">
      <c r="A216" s="180" t="s">
        <v>728</v>
      </c>
      <c r="B216" s="192" t="s">
        <v>729</v>
      </c>
      <c r="C216" s="179">
        <v>10.76</v>
      </c>
    </row>
    <row r="217" spans="1:3" ht="15">
      <c r="A217" s="180" t="s">
        <v>730</v>
      </c>
      <c r="B217" s="192" t="s">
        <v>731</v>
      </c>
      <c r="C217" s="179">
        <v>10.76</v>
      </c>
    </row>
    <row r="218" spans="1:3" ht="15">
      <c r="A218" s="180" t="s">
        <v>732</v>
      </c>
      <c r="B218" s="192" t="s">
        <v>733</v>
      </c>
      <c r="C218" s="179">
        <v>11.45</v>
      </c>
    </row>
    <row r="219" spans="1:3" ht="15">
      <c r="A219" s="180" t="s">
        <v>734</v>
      </c>
      <c r="B219" s="192" t="s">
        <v>735</v>
      </c>
      <c r="C219" s="179">
        <v>11.45</v>
      </c>
    </row>
    <row r="220" spans="1:3" ht="15">
      <c r="A220" s="180" t="s">
        <v>736</v>
      </c>
      <c r="B220" s="192" t="s">
        <v>737</v>
      </c>
      <c r="C220" s="179">
        <v>12.13</v>
      </c>
    </row>
    <row r="221" spans="1:3" ht="15">
      <c r="A221" s="180" t="s">
        <v>738</v>
      </c>
      <c r="B221" s="192" t="s">
        <v>739</v>
      </c>
      <c r="C221" s="179">
        <v>8.36</v>
      </c>
    </row>
    <row r="222" spans="1:3" ht="15">
      <c r="A222" s="180" t="s">
        <v>740</v>
      </c>
      <c r="B222" s="192" t="s">
        <v>741</v>
      </c>
      <c r="C222" s="179">
        <v>1.82</v>
      </c>
    </row>
    <row r="223" spans="1:3" ht="15">
      <c r="A223" s="180" t="s">
        <v>742</v>
      </c>
      <c r="B223" s="192" t="s">
        <v>743</v>
      </c>
      <c r="C223" s="179">
        <v>9.16</v>
      </c>
    </row>
    <row r="224" spans="1:3" ht="15">
      <c r="A224" s="180" t="s">
        <v>744</v>
      </c>
      <c r="B224" s="192" t="s">
        <v>745</v>
      </c>
      <c r="C224" s="179">
        <v>14.08</v>
      </c>
    </row>
    <row r="225" spans="1:3" ht="15">
      <c r="A225" s="180" t="s">
        <v>746</v>
      </c>
      <c r="B225" s="192" t="s">
        <v>747</v>
      </c>
      <c r="C225" s="179">
        <v>16.02</v>
      </c>
    </row>
    <row r="226" spans="1:3" ht="15">
      <c r="A226" s="180" t="s">
        <v>748</v>
      </c>
      <c r="B226" s="192" t="s">
        <v>749</v>
      </c>
      <c r="C226" s="179">
        <v>17.97</v>
      </c>
    </row>
    <row r="227" spans="1:3" ht="15">
      <c r="A227" s="180" t="s">
        <v>750</v>
      </c>
      <c r="B227" s="192" t="s">
        <v>751</v>
      </c>
      <c r="C227" s="179">
        <v>19.8</v>
      </c>
    </row>
    <row r="228" spans="1:3" ht="15">
      <c r="A228" s="180" t="s">
        <v>752</v>
      </c>
      <c r="B228" s="192" t="s">
        <v>753</v>
      </c>
      <c r="C228" s="179">
        <v>21.75</v>
      </c>
    </row>
    <row r="229" spans="1:3" ht="15">
      <c r="A229" s="180" t="s">
        <v>754</v>
      </c>
      <c r="B229" s="192" t="s">
        <v>755</v>
      </c>
      <c r="C229" s="179">
        <v>23.57</v>
      </c>
    </row>
    <row r="230" spans="1:3" ht="15">
      <c r="A230" s="180" t="s">
        <v>756</v>
      </c>
      <c r="B230" s="192" t="s">
        <v>757</v>
      </c>
      <c r="C230" s="179">
        <v>25.64</v>
      </c>
    </row>
    <row r="231" spans="1:3" ht="15">
      <c r="A231" s="180" t="s">
        <v>758</v>
      </c>
      <c r="B231" s="192" t="s">
        <v>759</v>
      </c>
      <c r="C231" s="179">
        <v>27.47</v>
      </c>
    </row>
    <row r="232" spans="1:3" ht="15">
      <c r="A232" s="180" t="s">
        <v>760</v>
      </c>
      <c r="B232" s="192" t="s">
        <v>761</v>
      </c>
      <c r="C232" s="179">
        <v>29.41</v>
      </c>
    </row>
    <row r="233" spans="1:3" ht="15">
      <c r="A233" s="180" t="s">
        <v>762</v>
      </c>
      <c r="B233" s="192" t="s">
        <v>763</v>
      </c>
      <c r="C233" s="179">
        <v>31.25</v>
      </c>
    </row>
    <row r="234" spans="1:3" ht="15">
      <c r="A234" s="180" t="s">
        <v>764</v>
      </c>
      <c r="B234" s="192" t="s">
        <v>765</v>
      </c>
      <c r="C234" s="179">
        <v>33.19</v>
      </c>
    </row>
    <row r="235" spans="1:3" ht="15">
      <c r="A235" s="180" t="s">
        <v>766</v>
      </c>
      <c r="B235" s="192" t="s">
        <v>767</v>
      </c>
      <c r="C235" s="179">
        <v>35.02</v>
      </c>
    </row>
    <row r="236" spans="1:3" ht="15">
      <c r="A236" s="180" t="s">
        <v>768</v>
      </c>
      <c r="B236" s="193" t="s">
        <v>769</v>
      </c>
      <c r="C236" s="179">
        <v>5.37</v>
      </c>
    </row>
    <row r="237" spans="1:3" ht="15">
      <c r="A237" s="180" t="s">
        <v>770</v>
      </c>
      <c r="B237" s="193" t="s">
        <v>771</v>
      </c>
      <c r="C237" s="179">
        <v>4.58</v>
      </c>
    </row>
    <row r="238" spans="1:3" ht="15">
      <c r="A238" s="180" t="s">
        <v>772</v>
      </c>
      <c r="B238" s="193" t="s">
        <v>773</v>
      </c>
      <c r="C238" s="179">
        <v>3.78</v>
      </c>
    </row>
    <row r="239" spans="1:3" ht="15">
      <c r="A239" s="180" t="s">
        <v>774</v>
      </c>
      <c r="B239" s="191" t="s">
        <v>775</v>
      </c>
      <c r="C239" s="179"/>
    </row>
    <row r="240" spans="1:3" ht="15">
      <c r="A240" s="180" t="s">
        <v>776</v>
      </c>
      <c r="B240" s="192" t="s">
        <v>777</v>
      </c>
      <c r="C240" s="179">
        <v>5.37</v>
      </c>
    </row>
    <row r="241" spans="1:3" ht="15">
      <c r="A241" s="180" t="s">
        <v>778</v>
      </c>
      <c r="B241" s="192" t="s">
        <v>309</v>
      </c>
      <c r="C241" s="179">
        <v>8.92</v>
      </c>
    </row>
    <row r="242" spans="1:3" ht="15">
      <c r="A242" s="180" t="s">
        <v>779</v>
      </c>
      <c r="B242" s="192" t="s">
        <v>780</v>
      </c>
      <c r="C242" s="179">
        <v>6.18</v>
      </c>
    </row>
    <row r="243" spans="1:3" ht="25.5">
      <c r="A243" s="180" t="s">
        <v>781</v>
      </c>
      <c r="B243" s="192" t="s">
        <v>782</v>
      </c>
      <c r="C243" s="179">
        <v>12.59</v>
      </c>
    </row>
    <row r="244" spans="1:3" ht="15">
      <c r="A244" s="180" t="s">
        <v>783</v>
      </c>
      <c r="B244" s="192" t="s">
        <v>310</v>
      </c>
      <c r="C244" s="179">
        <v>6.07</v>
      </c>
    </row>
    <row r="245" spans="1:3" ht="15">
      <c r="A245" s="180" t="s">
        <v>784</v>
      </c>
      <c r="B245" s="192" t="s">
        <v>785</v>
      </c>
      <c r="C245" s="179">
        <v>5.55</v>
      </c>
    </row>
    <row r="246" spans="1:3" ht="15">
      <c r="A246" s="180" t="s">
        <v>786</v>
      </c>
      <c r="B246" s="192" t="s">
        <v>787</v>
      </c>
      <c r="C246" s="179">
        <v>15.22</v>
      </c>
    </row>
    <row r="247" spans="1:3" ht="15">
      <c r="A247" s="180" t="s">
        <v>788</v>
      </c>
      <c r="B247" s="192" t="s">
        <v>789</v>
      </c>
      <c r="C247" s="179">
        <v>3.66</v>
      </c>
    </row>
    <row r="248" spans="1:3" ht="15">
      <c r="A248" s="180" t="s">
        <v>790</v>
      </c>
      <c r="B248" s="192" t="s">
        <v>791</v>
      </c>
      <c r="C248" s="179">
        <v>10.76</v>
      </c>
    </row>
    <row r="249" spans="1:3" ht="15">
      <c r="A249" s="180" t="s">
        <v>792</v>
      </c>
      <c r="B249" s="192" t="s">
        <v>793</v>
      </c>
      <c r="C249" s="179">
        <v>1.26</v>
      </c>
    </row>
    <row r="250" spans="1:3" ht="15">
      <c r="A250" s="180" t="s">
        <v>794</v>
      </c>
      <c r="B250" s="192" t="s">
        <v>795</v>
      </c>
      <c r="C250" s="179">
        <v>2.75</v>
      </c>
    </row>
    <row r="251" spans="1:3" ht="15">
      <c r="A251" s="180" t="s">
        <v>796</v>
      </c>
      <c r="B251" s="191" t="s">
        <v>797</v>
      </c>
      <c r="C251" s="179"/>
    </row>
    <row r="252" spans="1:3" ht="15">
      <c r="A252" s="180" t="s">
        <v>798</v>
      </c>
      <c r="B252" s="191" t="s">
        <v>799</v>
      </c>
      <c r="C252" s="179">
        <v>21.75</v>
      </c>
    </row>
    <row r="253" spans="1:3" ht="15">
      <c r="A253" s="180" t="s">
        <v>800</v>
      </c>
      <c r="B253" s="191" t="s">
        <v>801</v>
      </c>
      <c r="C253" s="179">
        <v>24.96</v>
      </c>
    </row>
    <row r="254" spans="1:3" ht="15">
      <c r="A254" s="180" t="s">
        <v>802</v>
      </c>
      <c r="B254" s="191" t="s">
        <v>789</v>
      </c>
      <c r="C254" s="179">
        <v>19.35</v>
      </c>
    </row>
    <row r="255" spans="1:3" ht="15">
      <c r="A255" s="180" t="s">
        <v>803</v>
      </c>
      <c r="B255" s="191" t="s">
        <v>804</v>
      </c>
      <c r="C255" s="179">
        <v>19.44</v>
      </c>
    </row>
    <row r="256" spans="1:3" ht="15">
      <c r="A256" s="180" t="s">
        <v>805</v>
      </c>
      <c r="B256" s="192" t="s">
        <v>806</v>
      </c>
      <c r="C256" s="179">
        <v>1.82</v>
      </c>
    </row>
    <row r="257" spans="1:3" ht="15">
      <c r="A257" s="180" t="s">
        <v>807</v>
      </c>
      <c r="B257" s="193" t="s">
        <v>808</v>
      </c>
      <c r="C257" s="179">
        <v>25.86</v>
      </c>
    </row>
    <row r="258" spans="1:3" ht="15">
      <c r="A258" s="180" t="s">
        <v>809</v>
      </c>
      <c r="B258" s="193" t="s">
        <v>810</v>
      </c>
      <c r="C258" s="179">
        <v>23.14</v>
      </c>
    </row>
    <row r="259" spans="1:3" ht="15">
      <c r="A259" s="180" t="s">
        <v>811</v>
      </c>
      <c r="B259" s="193" t="s">
        <v>812</v>
      </c>
      <c r="C259" s="179">
        <v>10.76</v>
      </c>
    </row>
    <row r="260" spans="1:3" ht="15">
      <c r="A260" s="180" t="s">
        <v>813</v>
      </c>
      <c r="B260" s="191" t="s">
        <v>814</v>
      </c>
      <c r="C260" s="179"/>
    </row>
    <row r="261" spans="1:3" ht="15">
      <c r="A261" s="180" t="s">
        <v>815</v>
      </c>
      <c r="B261" s="192" t="s">
        <v>816</v>
      </c>
      <c r="C261" s="179">
        <v>35.94</v>
      </c>
    </row>
    <row r="262" spans="1:3" ht="25.5">
      <c r="A262" s="180" t="s">
        <v>817</v>
      </c>
      <c r="B262" s="193" t="s">
        <v>818</v>
      </c>
      <c r="C262" s="179">
        <v>45.78</v>
      </c>
    </row>
    <row r="263" spans="1:3" ht="15">
      <c r="A263" s="180" t="s">
        <v>819</v>
      </c>
      <c r="B263" s="193" t="s">
        <v>820</v>
      </c>
      <c r="C263" s="179">
        <v>37.31</v>
      </c>
    </row>
    <row r="264" spans="1:3" ht="25.5">
      <c r="A264" s="180" t="s">
        <v>821</v>
      </c>
      <c r="B264" s="193" t="s">
        <v>822</v>
      </c>
      <c r="C264" s="179">
        <v>48.75</v>
      </c>
    </row>
    <row r="265" spans="1:3" ht="15">
      <c r="A265" s="180" t="s">
        <v>823</v>
      </c>
      <c r="B265" s="193" t="s">
        <v>824</v>
      </c>
      <c r="C265" s="179">
        <v>1.9</v>
      </c>
    </row>
    <row r="266" spans="1:3" ht="15">
      <c r="A266" s="180" t="s">
        <v>825</v>
      </c>
      <c r="B266" s="193" t="s">
        <v>826</v>
      </c>
      <c r="C266" s="200"/>
    </row>
    <row r="267" spans="1:3" ht="15">
      <c r="A267" s="180" t="s">
        <v>827</v>
      </c>
      <c r="B267" s="193" t="s">
        <v>828</v>
      </c>
      <c r="C267" s="179">
        <v>5.37</v>
      </c>
    </row>
    <row r="268" spans="1:3" ht="15">
      <c r="A268" s="180" t="s">
        <v>829</v>
      </c>
      <c r="B268" s="193" t="s">
        <v>830</v>
      </c>
      <c r="C268" s="179">
        <v>5.37</v>
      </c>
    </row>
    <row r="269" spans="1:3" ht="15">
      <c r="A269" s="180" t="s">
        <v>831</v>
      </c>
      <c r="B269" s="191" t="s">
        <v>832</v>
      </c>
      <c r="C269" s="179"/>
    </row>
    <row r="270" spans="1:3" ht="15">
      <c r="A270" s="180" t="s">
        <v>833</v>
      </c>
      <c r="B270" s="192" t="s">
        <v>834</v>
      </c>
      <c r="C270" s="179">
        <v>7.66</v>
      </c>
    </row>
    <row r="271" spans="1:3" ht="15">
      <c r="A271" s="180" t="s">
        <v>835</v>
      </c>
      <c r="B271" s="192" t="s">
        <v>836</v>
      </c>
      <c r="C271" s="179">
        <v>8.59</v>
      </c>
    </row>
    <row r="272" spans="1:3" ht="15">
      <c r="A272" s="180" t="s">
        <v>837</v>
      </c>
      <c r="B272" s="192" t="s">
        <v>838</v>
      </c>
      <c r="C272" s="179">
        <v>9.84</v>
      </c>
    </row>
    <row r="273" spans="1:3" ht="15">
      <c r="A273" s="180" t="s">
        <v>839</v>
      </c>
      <c r="B273" s="192" t="s">
        <v>840</v>
      </c>
      <c r="C273" s="179">
        <v>1.26</v>
      </c>
    </row>
    <row r="274" spans="1:3" ht="15">
      <c r="A274" s="180" t="s">
        <v>841</v>
      </c>
      <c r="B274" s="192" t="s">
        <v>842</v>
      </c>
      <c r="C274" s="179">
        <v>2.02</v>
      </c>
    </row>
    <row r="275" spans="1:3" ht="15">
      <c r="A275" s="180" t="s">
        <v>843</v>
      </c>
      <c r="B275" s="192" t="s">
        <v>844</v>
      </c>
      <c r="C275" s="179">
        <v>2.63</v>
      </c>
    </row>
    <row r="276" spans="1:3" ht="15">
      <c r="A276" s="180" t="s">
        <v>845</v>
      </c>
      <c r="B276" s="192" t="s">
        <v>846</v>
      </c>
      <c r="C276" s="179">
        <v>9.16</v>
      </c>
    </row>
    <row r="277" spans="1:3" ht="15">
      <c r="A277" s="180" t="s">
        <v>847</v>
      </c>
      <c r="B277" s="192" t="s">
        <v>848</v>
      </c>
      <c r="C277" s="179">
        <v>7.66</v>
      </c>
    </row>
    <row r="278" spans="1:3" ht="15">
      <c r="A278" s="180" t="s">
        <v>849</v>
      </c>
      <c r="B278" s="192" t="s">
        <v>850</v>
      </c>
      <c r="C278" s="179"/>
    </row>
    <row r="279" spans="1:3" ht="25.5">
      <c r="A279" s="180" t="s">
        <v>851</v>
      </c>
      <c r="B279" s="192" t="s">
        <v>852</v>
      </c>
      <c r="C279" s="179">
        <v>1.27</v>
      </c>
    </row>
    <row r="280" spans="1:3" ht="15">
      <c r="A280" s="180" t="s">
        <v>853</v>
      </c>
      <c r="B280" s="192" t="s">
        <v>854</v>
      </c>
      <c r="C280" s="179">
        <v>1.69</v>
      </c>
    </row>
    <row r="281" spans="1:3" ht="15">
      <c r="A281" s="180" t="s">
        <v>855</v>
      </c>
      <c r="B281" s="192" t="s">
        <v>856</v>
      </c>
      <c r="C281" s="179">
        <v>1.69</v>
      </c>
    </row>
    <row r="282" spans="1:3" ht="25.5">
      <c r="A282" s="180" t="s">
        <v>857</v>
      </c>
      <c r="B282" s="192" t="s">
        <v>858</v>
      </c>
      <c r="C282" s="179">
        <v>1.27</v>
      </c>
    </row>
    <row r="283" spans="1:3" ht="25.5">
      <c r="A283" s="180" t="s">
        <v>859</v>
      </c>
      <c r="B283" s="192" t="s">
        <v>860</v>
      </c>
      <c r="C283" s="179">
        <v>1.69</v>
      </c>
    </row>
    <row r="284" spans="1:3" ht="25.5">
      <c r="A284" s="180" t="s">
        <v>861</v>
      </c>
      <c r="B284" s="192" t="s">
        <v>862</v>
      </c>
      <c r="C284" s="179">
        <v>1.69</v>
      </c>
    </row>
    <row r="285" spans="1:3" ht="25.5">
      <c r="A285" s="180" t="s">
        <v>863</v>
      </c>
      <c r="B285" s="192" t="s">
        <v>864</v>
      </c>
      <c r="C285" s="179">
        <v>2.1</v>
      </c>
    </row>
    <row r="286" spans="1:3" ht="25.5">
      <c r="A286" s="180" t="s">
        <v>865</v>
      </c>
      <c r="B286" s="192" t="s">
        <v>866</v>
      </c>
      <c r="C286" s="179">
        <v>1.27</v>
      </c>
    </row>
    <row r="287" spans="1:3" ht="15">
      <c r="A287" s="180" t="s">
        <v>867</v>
      </c>
      <c r="B287" s="192" t="s">
        <v>868</v>
      </c>
      <c r="C287" s="179">
        <v>1.27</v>
      </c>
    </row>
    <row r="288" spans="1:3" ht="15">
      <c r="A288" s="180" t="s">
        <v>869</v>
      </c>
      <c r="B288" s="192" t="s">
        <v>870</v>
      </c>
      <c r="C288" s="179">
        <v>1.69</v>
      </c>
    </row>
    <row r="289" spans="1:3" ht="25.5">
      <c r="A289" s="180" t="s">
        <v>871</v>
      </c>
      <c r="B289" s="192" t="s">
        <v>872</v>
      </c>
      <c r="C289" s="179">
        <v>1.69</v>
      </c>
    </row>
    <row r="290" spans="1:3" ht="33.75" customHeight="1">
      <c r="A290" s="180" t="s">
        <v>873</v>
      </c>
      <c r="B290" s="192" t="s">
        <v>874</v>
      </c>
      <c r="C290" s="179">
        <v>0.84</v>
      </c>
    </row>
    <row r="291" spans="1:3" ht="25.5">
      <c r="A291" s="180" t="s">
        <v>875</v>
      </c>
      <c r="B291" s="192" t="s">
        <v>876</v>
      </c>
      <c r="C291" s="179">
        <v>5.08</v>
      </c>
    </row>
    <row r="292" spans="1:3" ht="25.5">
      <c r="A292" s="180" t="s">
        <v>877</v>
      </c>
      <c r="B292" s="192" t="s">
        <v>878</v>
      </c>
      <c r="C292" s="179">
        <v>5.12</v>
      </c>
    </row>
    <row r="293" spans="1:3" ht="25.5">
      <c r="A293" s="180" t="s">
        <v>879</v>
      </c>
      <c r="B293" s="192" t="s">
        <v>880</v>
      </c>
      <c r="C293" s="179">
        <v>5.12</v>
      </c>
    </row>
    <row r="294" spans="1:3" ht="25.5">
      <c r="A294" s="180" t="s">
        <v>881</v>
      </c>
      <c r="B294" s="192" t="s">
        <v>882</v>
      </c>
      <c r="C294" s="179">
        <v>5.08</v>
      </c>
    </row>
    <row r="295" spans="1:3" ht="38.25">
      <c r="A295" s="180" t="s">
        <v>883</v>
      </c>
      <c r="B295" s="192" t="s">
        <v>884</v>
      </c>
      <c r="C295" s="179">
        <v>3.83</v>
      </c>
    </row>
    <row r="296" spans="1:3" ht="38.25">
      <c r="A296" s="180" t="s">
        <v>885</v>
      </c>
      <c r="B296" s="192" t="s">
        <v>886</v>
      </c>
      <c r="C296" s="179">
        <v>5.12</v>
      </c>
    </row>
    <row r="297" spans="1:3" ht="38.25">
      <c r="A297" s="180" t="s">
        <v>887</v>
      </c>
      <c r="B297" s="192" t="s">
        <v>888</v>
      </c>
      <c r="C297" s="179">
        <v>7.65</v>
      </c>
    </row>
    <row r="298" spans="1:3" ht="15">
      <c r="A298" s="180" t="s">
        <v>889</v>
      </c>
      <c r="B298" s="192" t="s">
        <v>890</v>
      </c>
      <c r="C298" s="179">
        <v>5.12</v>
      </c>
    </row>
    <row r="299" spans="1:3" ht="15">
      <c r="A299" s="180" t="s">
        <v>891</v>
      </c>
      <c r="B299" s="192" t="s">
        <v>892</v>
      </c>
      <c r="C299" s="179">
        <v>5.12</v>
      </c>
    </row>
    <row r="300" spans="1:3" ht="15">
      <c r="A300" s="180" t="s">
        <v>893</v>
      </c>
      <c r="B300" s="192" t="s">
        <v>894</v>
      </c>
      <c r="C300" s="179">
        <v>7.23</v>
      </c>
    </row>
    <row r="301" spans="1:3" ht="25.5">
      <c r="A301" s="180" t="s">
        <v>895</v>
      </c>
      <c r="B301" s="192" t="s">
        <v>896</v>
      </c>
      <c r="C301" s="179">
        <v>2.19</v>
      </c>
    </row>
    <row r="302" spans="1:3" ht="15">
      <c r="A302" s="180" t="s">
        <v>897</v>
      </c>
      <c r="B302" s="192" t="s">
        <v>898</v>
      </c>
      <c r="C302" s="179"/>
    </row>
    <row r="303" spans="1:3" ht="15">
      <c r="A303" s="180" t="s">
        <v>899</v>
      </c>
      <c r="B303" s="192" t="s">
        <v>900</v>
      </c>
      <c r="C303" s="179">
        <v>1.15</v>
      </c>
    </row>
    <row r="304" spans="1:3" ht="29.25" customHeight="1">
      <c r="A304" s="232" t="s">
        <v>901</v>
      </c>
      <c r="B304" s="232"/>
      <c r="C304" s="232"/>
    </row>
    <row r="305" spans="1:3" ht="15">
      <c r="A305" s="201"/>
      <c r="B305" s="202" t="s">
        <v>902</v>
      </c>
      <c r="C305" s="202" t="s">
        <v>903</v>
      </c>
    </row>
  </sheetData>
  <sheetProtection/>
  <mergeCells count="67">
    <mergeCell ref="B177:C177"/>
    <mergeCell ref="A304:C304"/>
    <mergeCell ref="B133:C133"/>
    <mergeCell ref="A111:A112"/>
    <mergeCell ref="B111:B112"/>
    <mergeCell ref="C111:C112"/>
    <mergeCell ref="B130:C130"/>
    <mergeCell ref="A107:A108"/>
    <mergeCell ref="B107:B108"/>
    <mergeCell ref="C107:C108"/>
    <mergeCell ref="A109:A110"/>
    <mergeCell ref="B109:B110"/>
    <mergeCell ref="C109:C110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6:A77"/>
    <mergeCell ref="B76:B77"/>
    <mergeCell ref="C76:C77"/>
    <mergeCell ref="B46:C46"/>
    <mergeCell ref="A19:A20"/>
    <mergeCell ref="B19:B20"/>
    <mergeCell ref="C19:C20"/>
    <mergeCell ref="A1:C1"/>
    <mergeCell ref="A2:C2"/>
    <mergeCell ref="A3:C3"/>
    <mergeCell ref="A4:C4"/>
    <mergeCell ref="B7:C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25.57421875" style="1" customWidth="1"/>
    <col min="3" max="3" width="14.57421875" style="1" customWidth="1"/>
    <col min="4" max="4" width="20.140625" style="1" customWidth="1"/>
    <col min="5" max="5" width="21.7109375" style="1" customWidth="1"/>
    <col min="6" max="16384" width="8.8515625" style="1" customWidth="1"/>
  </cols>
  <sheetData>
    <row r="1" spans="1:5" ht="15">
      <c r="A1" s="234" t="s">
        <v>0</v>
      </c>
      <c r="B1" s="235"/>
      <c r="C1" s="235"/>
      <c r="D1" s="235"/>
      <c r="E1" s="235"/>
    </row>
    <row r="2" spans="1:7" ht="29.25" customHeight="1">
      <c r="A2" s="233" t="s">
        <v>904</v>
      </c>
      <c r="B2" s="233"/>
      <c r="C2" s="233"/>
      <c r="D2" s="233"/>
      <c r="E2" s="233"/>
      <c r="F2" s="2"/>
      <c r="G2" s="3"/>
    </row>
    <row r="3" spans="1:6" ht="15" customHeight="1">
      <c r="A3" s="236" t="s">
        <v>1</v>
      </c>
      <c r="B3" s="236"/>
      <c r="C3" s="236"/>
      <c r="D3" s="236"/>
      <c r="E3" s="236"/>
      <c r="F3" s="4"/>
    </row>
    <row r="4" spans="1:6" ht="3.75" customHeight="1">
      <c r="A4" s="155"/>
      <c r="B4" s="155"/>
      <c r="C4" s="155"/>
      <c r="D4" s="155"/>
      <c r="E4" s="155"/>
      <c r="F4" s="4"/>
    </row>
    <row r="5" spans="1:8" ht="24.75" customHeight="1">
      <c r="A5" s="237" t="s">
        <v>2</v>
      </c>
      <c r="B5" s="237" t="s">
        <v>3</v>
      </c>
      <c r="C5" s="237" t="s">
        <v>4</v>
      </c>
      <c r="D5" s="237" t="s">
        <v>5</v>
      </c>
      <c r="E5" s="237" t="s">
        <v>6</v>
      </c>
      <c r="F5" s="2"/>
      <c r="G5" s="2"/>
      <c r="H5" s="2"/>
    </row>
    <row r="6" spans="1:8" ht="19.5" customHeight="1">
      <c r="A6" s="238"/>
      <c r="B6" s="238"/>
      <c r="C6" s="238"/>
      <c r="D6" s="238"/>
      <c r="E6" s="238"/>
      <c r="F6" s="2"/>
      <c r="G6" s="2"/>
      <c r="H6" s="2"/>
    </row>
    <row r="7" spans="1:8" ht="31.5" customHeight="1">
      <c r="A7" s="128" t="s">
        <v>7</v>
      </c>
      <c r="B7" s="140" t="s">
        <v>8</v>
      </c>
      <c r="C7" s="54">
        <v>0.63</v>
      </c>
      <c r="D7" s="54">
        <v>1.73</v>
      </c>
      <c r="E7" s="54">
        <f aca="true" t="shared" si="0" ref="E7:E14">SUM(C7:D7)</f>
        <v>2.36</v>
      </c>
      <c r="F7" s="2"/>
      <c r="G7" s="2"/>
      <c r="H7" s="2"/>
    </row>
    <row r="8" spans="1:8" ht="32.25" customHeight="1">
      <c r="A8" s="203" t="s">
        <v>9</v>
      </c>
      <c r="B8" s="140" t="s">
        <v>10</v>
      </c>
      <c r="C8" s="128">
        <v>9.64</v>
      </c>
      <c r="D8" s="128">
        <v>4.66</v>
      </c>
      <c r="E8" s="54">
        <f>SUM(C8:D8)</f>
        <v>14.3</v>
      </c>
      <c r="F8" s="2"/>
      <c r="G8" s="2"/>
      <c r="H8" s="2"/>
    </row>
    <row r="9" spans="1:8" ht="30.75" customHeight="1">
      <c r="A9" s="203" t="s">
        <v>11</v>
      </c>
      <c r="B9" s="140" t="s">
        <v>12</v>
      </c>
      <c r="C9" s="128">
        <v>13.87</v>
      </c>
      <c r="D9" s="128">
        <v>4.66</v>
      </c>
      <c r="E9" s="156">
        <f>SUM(C9:D9)</f>
        <v>18.53</v>
      </c>
      <c r="F9" s="2"/>
      <c r="G9" s="2"/>
      <c r="H9" s="2"/>
    </row>
    <row r="10" spans="1:5" ht="50.25" customHeight="1">
      <c r="A10" s="203" t="s">
        <v>13</v>
      </c>
      <c r="B10" s="140" t="s">
        <v>905</v>
      </c>
      <c r="C10" s="157">
        <v>4.24</v>
      </c>
      <c r="D10" s="157">
        <v>3.39</v>
      </c>
      <c r="E10" s="157">
        <f>SUM(C10:D10)</f>
        <v>7.630000000000001</v>
      </c>
    </row>
    <row r="11" spans="1:5" ht="35.25" customHeight="1">
      <c r="A11" s="203" t="s">
        <v>14</v>
      </c>
      <c r="B11" s="140" t="s">
        <v>15</v>
      </c>
      <c r="C11" s="157">
        <v>4.24</v>
      </c>
      <c r="D11" s="157">
        <v>1.83</v>
      </c>
      <c r="E11" s="157">
        <f t="shared" si="0"/>
        <v>6.07</v>
      </c>
    </row>
    <row r="12" spans="1:5" ht="46.5" customHeight="1">
      <c r="A12" s="204" t="s">
        <v>16</v>
      </c>
      <c r="B12" s="140" t="s">
        <v>17</v>
      </c>
      <c r="C12" s="158">
        <v>26.92</v>
      </c>
      <c r="D12" s="159">
        <v>13.6</v>
      </c>
      <c r="E12" s="157">
        <f t="shared" si="0"/>
        <v>40.52</v>
      </c>
    </row>
    <row r="13" spans="1:5" ht="34.5" customHeight="1">
      <c r="A13" s="203" t="s">
        <v>18</v>
      </c>
      <c r="B13" s="140" t="s">
        <v>19</v>
      </c>
      <c r="C13" s="158">
        <v>38.54</v>
      </c>
      <c r="D13" s="159">
        <v>27.96</v>
      </c>
      <c r="E13" s="157">
        <f t="shared" si="0"/>
        <v>66.5</v>
      </c>
    </row>
    <row r="14" spans="1:5" ht="49.5" customHeight="1">
      <c r="A14" s="203" t="s">
        <v>20</v>
      </c>
      <c r="B14" s="140" t="s">
        <v>906</v>
      </c>
      <c r="C14" s="158">
        <v>44.97</v>
      </c>
      <c r="D14" s="159">
        <v>27.96</v>
      </c>
      <c r="E14" s="157">
        <f t="shared" si="0"/>
        <v>72.93</v>
      </c>
    </row>
    <row r="15" spans="1:4" ht="15" customHeight="1">
      <c r="A15" s="5"/>
      <c r="B15" s="2"/>
      <c r="C15" s="2"/>
      <c r="D15" s="3"/>
    </row>
    <row r="16" spans="1:4" ht="15" customHeight="1">
      <c r="A16" s="5"/>
      <c r="B16" s="2"/>
      <c r="C16" s="2"/>
      <c r="D16" s="3"/>
    </row>
  </sheetData>
  <sheetProtection/>
  <mergeCells count="8">
    <mergeCell ref="A2:E2"/>
    <mergeCell ref="A1:E1"/>
    <mergeCell ref="A3:E3"/>
    <mergeCell ref="A5:A6"/>
    <mergeCell ref="B5:B6"/>
    <mergeCell ref="C5:C6"/>
    <mergeCell ref="D5:D6"/>
    <mergeCell ref="E5:E6"/>
  </mergeCells>
  <printOptions/>
  <pageMargins left="0.61" right="0.25" top="0.17" bottom="0.21" header="0.17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10.28125" style="0" customWidth="1"/>
    <col min="4" max="4" width="16.140625" style="0" customWidth="1"/>
    <col min="5" max="5" width="14.8515625" style="0" customWidth="1"/>
    <col min="6" max="6" width="13.140625" style="0" customWidth="1"/>
    <col min="7" max="7" width="14.00390625" style="0" customWidth="1"/>
  </cols>
  <sheetData>
    <row r="1" spans="1:5" ht="20.25">
      <c r="A1" s="241" t="s">
        <v>94</v>
      </c>
      <c r="B1" s="241"/>
      <c r="C1" s="241"/>
      <c r="D1" s="241"/>
      <c r="E1" s="241"/>
    </row>
    <row r="2" spans="1:5" ht="15.75">
      <c r="A2" s="242" t="s">
        <v>344</v>
      </c>
      <c r="B2" s="242"/>
      <c r="C2" s="242"/>
      <c r="D2" s="242"/>
      <c r="E2" s="242"/>
    </row>
    <row r="3" spans="1:5" ht="33.75" customHeight="1">
      <c r="A3" s="243" t="s">
        <v>353</v>
      </c>
      <c r="B3" s="243"/>
      <c r="C3" s="243"/>
      <c r="D3" s="243"/>
      <c r="E3" s="243"/>
    </row>
    <row r="4" spans="1:5" ht="15.75">
      <c r="A4" s="141"/>
      <c r="B4" s="141"/>
      <c r="C4" s="141"/>
      <c r="D4" s="141"/>
      <c r="E4" s="141"/>
    </row>
    <row r="5" spans="1:5" ht="15">
      <c r="A5" s="244" t="s">
        <v>25</v>
      </c>
      <c r="B5" s="246" t="s">
        <v>26</v>
      </c>
      <c r="C5" s="246" t="s">
        <v>27</v>
      </c>
      <c r="D5" s="246" t="s">
        <v>95</v>
      </c>
      <c r="E5" s="246" t="s">
        <v>34</v>
      </c>
    </row>
    <row r="6" spans="1:5" ht="18" customHeight="1">
      <c r="A6" s="245"/>
      <c r="B6" s="247"/>
      <c r="C6" s="247"/>
      <c r="D6" s="247"/>
      <c r="E6" s="247"/>
    </row>
    <row r="7" spans="1:5" ht="15.75">
      <c r="A7" s="239" t="s">
        <v>345</v>
      </c>
      <c r="B7" s="240"/>
      <c r="C7" s="240"/>
      <c r="D7" s="240"/>
      <c r="E7" s="240"/>
    </row>
    <row r="8" spans="1:5" ht="47.25">
      <c r="A8" s="142"/>
      <c r="B8" s="143" t="s">
        <v>346</v>
      </c>
      <c r="C8" s="144">
        <v>7.13</v>
      </c>
      <c r="D8" s="112">
        <v>1.38</v>
      </c>
      <c r="E8" s="145">
        <f>C8+D8</f>
        <v>8.51</v>
      </c>
    </row>
    <row r="9" spans="1:5" ht="47.25">
      <c r="A9" s="146"/>
      <c r="B9" s="143" t="s">
        <v>347</v>
      </c>
      <c r="C9" s="147">
        <v>2.04</v>
      </c>
      <c r="D9" s="112">
        <v>1.99</v>
      </c>
      <c r="E9" s="148">
        <f>C9+D9</f>
        <v>4.03</v>
      </c>
    </row>
    <row r="10" spans="1:5" ht="47.25">
      <c r="A10" s="149"/>
      <c r="B10" s="150" t="s">
        <v>348</v>
      </c>
      <c r="C10" s="147">
        <v>8.67</v>
      </c>
      <c r="D10" s="144">
        <v>1.44</v>
      </c>
      <c r="E10" s="145">
        <f>C10+D10</f>
        <v>10.11</v>
      </c>
    </row>
    <row r="11" spans="1:5" ht="47.25">
      <c r="A11" s="149"/>
      <c r="B11" s="150" t="s">
        <v>349</v>
      </c>
      <c r="C11" s="144">
        <v>2.04</v>
      </c>
      <c r="D11" s="144">
        <v>2.75</v>
      </c>
      <c r="E11" s="148">
        <f>C11+D11</f>
        <v>4.79</v>
      </c>
    </row>
    <row r="12" spans="1:5" ht="15.75">
      <c r="A12" s="239" t="s">
        <v>350</v>
      </c>
      <c r="B12" s="240"/>
      <c r="C12" s="240"/>
      <c r="D12" s="240"/>
      <c r="E12" s="240"/>
    </row>
    <row r="13" spans="1:5" ht="47.25">
      <c r="A13" s="142"/>
      <c r="B13" s="143" t="s">
        <v>351</v>
      </c>
      <c r="C13" s="144">
        <v>2.12</v>
      </c>
      <c r="D13" s="112">
        <v>0.56</v>
      </c>
      <c r="E13" s="148">
        <f>C13+D13</f>
        <v>2.68</v>
      </c>
    </row>
    <row r="14" spans="1:5" ht="47.25">
      <c r="A14" s="146"/>
      <c r="B14" s="143" t="s">
        <v>352</v>
      </c>
      <c r="C14" s="147">
        <v>0.98</v>
      </c>
      <c r="D14" s="144">
        <v>0.91</v>
      </c>
      <c r="E14" s="145">
        <f>C14+D14</f>
        <v>1.8900000000000001</v>
      </c>
    </row>
  </sheetData>
  <sheetProtection/>
  <mergeCells count="10">
    <mergeCell ref="A7:E7"/>
    <mergeCell ref="A12:E12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2" right="0.2" top="0.21" bottom="0.2362204724409449" header="0.21" footer="0.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7"/>
  <sheetViews>
    <sheetView zoomScale="80" zoomScaleNormal="80" zoomScalePageLayoutView="0" workbookViewId="0" topLeftCell="A1">
      <selection activeCell="A3" sqref="A3:E3"/>
    </sheetView>
  </sheetViews>
  <sheetFormatPr defaultColWidth="9.140625" defaultRowHeight="15"/>
  <cols>
    <col min="1" max="1" width="9.7109375" style="0" bestFit="1" customWidth="1"/>
    <col min="2" max="2" width="60.7109375" style="0" customWidth="1"/>
    <col min="3" max="3" width="12.421875" style="0" customWidth="1"/>
    <col min="4" max="4" width="14.421875" style="0" customWidth="1"/>
    <col min="5" max="5" width="13.28125" style="0" customWidth="1"/>
    <col min="8" max="9" width="8.8515625" style="0" customWidth="1"/>
  </cols>
  <sheetData>
    <row r="1" spans="1:5" ht="18.75">
      <c r="A1" s="270" t="s">
        <v>94</v>
      </c>
      <c r="B1" s="270"/>
      <c r="C1" s="270"/>
      <c r="D1" s="270"/>
      <c r="E1" s="211"/>
    </row>
    <row r="2" spans="1:5" ht="38.25" customHeight="1">
      <c r="A2" s="269" t="s">
        <v>907</v>
      </c>
      <c r="B2" s="269"/>
      <c r="C2" s="269"/>
      <c r="D2" s="269"/>
      <c r="E2" s="211"/>
    </row>
    <row r="3" spans="1:5" ht="18.75">
      <c r="A3" s="270" t="s">
        <v>1</v>
      </c>
      <c r="B3" s="211"/>
      <c r="C3" s="211"/>
      <c r="D3" s="211"/>
      <c r="E3" s="211"/>
    </row>
    <row r="4" spans="1:5" ht="15">
      <c r="A4" s="127"/>
      <c r="B4" s="127"/>
      <c r="C4" s="127"/>
      <c r="D4" s="127"/>
      <c r="E4" s="6"/>
    </row>
    <row r="5" spans="1:5" ht="45" customHeight="1">
      <c r="A5" s="265" t="s">
        <v>25</v>
      </c>
      <c r="B5" s="265" t="s">
        <v>26</v>
      </c>
      <c r="C5" s="265" t="s">
        <v>27</v>
      </c>
      <c r="D5" s="265" t="s">
        <v>95</v>
      </c>
      <c r="E5" s="265" t="s">
        <v>96</v>
      </c>
    </row>
    <row r="6" spans="1:5" ht="1.5" customHeight="1" hidden="1">
      <c r="A6" s="271"/>
      <c r="B6" s="271"/>
      <c r="C6" s="271"/>
      <c r="D6" s="271"/>
      <c r="E6" s="271"/>
    </row>
    <row r="7" spans="1:5" ht="6.75" customHeight="1">
      <c r="A7" s="266"/>
      <c r="B7" s="266"/>
      <c r="C7" s="266"/>
      <c r="D7" s="266"/>
      <c r="E7" s="266"/>
    </row>
    <row r="8" spans="1:5" ht="14.25" customHeight="1">
      <c r="A8" s="7" t="s">
        <v>28</v>
      </c>
      <c r="B8" s="7" t="s">
        <v>29</v>
      </c>
      <c r="C8" s="7">
        <v>3</v>
      </c>
      <c r="D8" s="7">
        <v>4</v>
      </c>
      <c r="E8" s="15">
        <v>5</v>
      </c>
    </row>
    <row r="9" spans="1:5" ht="15">
      <c r="A9" s="22"/>
      <c r="B9" s="136" t="s">
        <v>97</v>
      </c>
      <c r="C9" s="69"/>
      <c r="D9" s="69"/>
      <c r="E9" s="69"/>
    </row>
    <row r="10" spans="1:5" ht="15">
      <c r="A10" s="22"/>
      <c r="B10" s="136" t="s">
        <v>98</v>
      </c>
      <c r="C10" s="69"/>
      <c r="D10" s="69"/>
      <c r="E10" s="69"/>
    </row>
    <row r="11" spans="1:5" ht="30">
      <c r="A11" s="70"/>
      <c r="B11" s="136" t="s">
        <v>99</v>
      </c>
      <c r="C11" s="69"/>
      <c r="D11" s="69"/>
      <c r="E11" s="69"/>
    </row>
    <row r="12" spans="1:5" ht="15">
      <c r="A12" s="265">
        <v>1</v>
      </c>
      <c r="B12" s="250" t="s">
        <v>100</v>
      </c>
      <c r="C12" s="252">
        <v>2.52</v>
      </c>
      <c r="D12" s="252">
        <v>0.3</v>
      </c>
      <c r="E12" s="254">
        <f>SUM(C12:D12)</f>
        <v>2.82</v>
      </c>
    </row>
    <row r="13" spans="1:5" ht="8.25" customHeight="1">
      <c r="A13" s="266"/>
      <c r="B13" s="259"/>
      <c r="C13" s="253"/>
      <c r="D13" s="253"/>
      <c r="E13" s="255"/>
    </row>
    <row r="14" spans="1:5" ht="15">
      <c r="A14" s="265">
        <v>2</v>
      </c>
      <c r="B14" s="250" t="s">
        <v>101</v>
      </c>
      <c r="C14" s="252">
        <v>2.52</v>
      </c>
      <c r="D14" s="252">
        <v>3.12</v>
      </c>
      <c r="E14" s="254">
        <f>SUM(C14:D14)</f>
        <v>5.640000000000001</v>
      </c>
    </row>
    <row r="15" spans="1:5" ht="12" customHeight="1">
      <c r="A15" s="266"/>
      <c r="B15" s="259"/>
      <c r="C15" s="253"/>
      <c r="D15" s="253"/>
      <c r="E15" s="255"/>
    </row>
    <row r="16" spans="1:5" ht="14.25" customHeight="1">
      <c r="A16" s="265">
        <v>3</v>
      </c>
      <c r="B16" s="250" t="s">
        <v>102</v>
      </c>
      <c r="C16" s="252">
        <v>3.78</v>
      </c>
      <c r="D16" s="252">
        <v>5.89</v>
      </c>
      <c r="E16" s="257">
        <f>SUM(C16:D16)</f>
        <v>9.67</v>
      </c>
    </row>
    <row r="17" spans="1:5" ht="10.5" customHeight="1">
      <c r="A17" s="266"/>
      <c r="B17" s="259"/>
      <c r="C17" s="253"/>
      <c r="D17" s="253"/>
      <c r="E17" s="258"/>
    </row>
    <row r="18" spans="1:5" ht="15" customHeight="1">
      <c r="A18" s="69"/>
      <c r="B18" s="136" t="s">
        <v>103</v>
      </c>
      <c r="C18" s="131"/>
      <c r="D18" s="131"/>
      <c r="E18" s="132"/>
    </row>
    <row r="19" spans="1:5" ht="15">
      <c r="A19" s="248">
        <v>4</v>
      </c>
      <c r="B19" s="250" t="s">
        <v>104</v>
      </c>
      <c r="C19" s="252">
        <v>3.78</v>
      </c>
      <c r="D19" s="252">
        <v>1.32</v>
      </c>
      <c r="E19" s="257" t="s">
        <v>357</v>
      </c>
    </row>
    <row r="20" spans="1:5" ht="18" customHeight="1">
      <c r="A20" s="249"/>
      <c r="B20" s="259"/>
      <c r="C20" s="253"/>
      <c r="D20" s="253"/>
      <c r="E20" s="258"/>
    </row>
    <row r="21" spans="1:5" ht="15">
      <c r="A21" s="248">
        <v>5</v>
      </c>
      <c r="B21" s="250" t="s">
        <v>105</v>
      </c>
      <c r="C21" s="252">
        <v>2.52</v>
      </c>
      <c r="D21" s="252">
        <v>1.32</v>
      </c>
      <c r="E21" s="257">
        <f>SUM(C21:D21)</f>
        <v>3.84</v>
      </c>
    </row>
    <row r="22" spans="1:5" ht="18" customHeight="1">
      <c r="A22" s="249"/>
      <c r="B22" s="259"/>
      <c r="C22" s="253"/>
      <c r="D22" s="253"/>
      <c r="E22" s="258"/>
    </row>
    <row r="23" spans="1:5" ht="15">
      <c r="A23" s="248">
        <v>6</v>
      </c>
      <c r="B23" s="250" t="s">
        <v>106</v>
      </c>
      <c r="C23" s="252">
        <v>3.78</v>
      </c>
      <c r="D23" s="252">
        <v>10.08</v>
      </c>
      <c r="E23" s="257">
        <f>SUM(C23:D23)</f>
        <v>13.86</v>
      </c>
    </row>
    <row r="24" spans="1:5" ht="14.25" customHeight="1">
      <c r="A24" s="249"/>
      <c r="B24" s="259"/>
      <c r="C24" s="253"/>
      <c r="D24" s="253"/>
      <c r="E24" s="258"/>
    </row>
    <row r="25" spans="1:5" ht="15">
      <c r="A25" s="248">
        <v>7</v>
      </c>
      <c r="B25" s="250" t="s">
        <v>107</v>
      </c>
      <c r="C25" s="252">
        <v>2.52</v>
      </c>
      <c r="D25" s="252">
        <v>1.32</v>
      </c>
      <c r="E25" s="257">
        <f>SUM(C25:D25)</f>
        <v>3.84</v>
      </c>
    </row>
    <row r="26" spans="1:5" ht="15">
      <c r="A26" s="249"/>
      <c r="B26" s="259"/>
      <c r="C26" s="253"/>
      <c r="D26" s="253"/>
      <c r="E26" s="258"/>
    </row>
    <row r="27" spans="1:5" ht="30">
      <c r="A27" s="69"/>
      <c r="B27" s="136" t="s">
        <v>108</v>
      </c>
      <c r="C27" s="131"/>
      <c r="D27" s="131"/>
      <c r="E27" s="132"/>
    </row>
    <row r="28" spans="1:5" ht="15">
      <c r="A28" s="248">
        <v>8</v>
      </c>
      <c r="B28" s="250" t="s">
        <v>109</v>
      </c>
      <c r="C28" s="252">
        <v>2.52</v>
      </c>
      <c r="D28" s="252">
        <v>0.3</v>
      </c>
      <c r="E28" s="257">
        <f>SUM(C28:D28)</f>
        <v>2.82</v>
      </c>
    </row>
    <row r="29" spans="1:5" ht="7.5" customHeight="1">
      <c r="A29" s="249"/>
      <c r="B29" s="259"/>
      <c r="C29" s="253"/>
      <c r="D29" s="253"/>
      <c r="E29" s="258"/>
    </row>
    <row r="30" spans="1:5" ht="15">
      <c r="A30" s="248">
        <v>9</v>
      </c>
      <c r="B30" s="250" t="s">
        <v>110</v>
      </c>
      <c r="C30" s="252">
        <v>3.78</v>
      </c>
      <c r="D30" s="252">
        <v>3.09</v>
      </c>
      <c r="E30" s="257">
        <f>SUM(C30:D30)</f>
        <v>6.869999999999999</v>
      </c>
    </row>
    <row r="31" spans="1:5" ht="7.5" customHeight="1">
      <c r="A31" s="249"/>
      <c r="B31" s="259"/>
      <c r="C31" s="253"/>
      <c r="D31" s="253"/>
      <c r="E31" s="258"/>
    </row>
    <row r="32" spans="1:5" ht="15">
      <c r="A32" s="248">
        <v>10</v>
      </c>
      <c r="B32" s="250" t="s">
        <v>111</v>
      </c>
      <c r="C32" s="252">
        <v>2.52</v>
      </c>
      <c r="D32" s="252">
        <v>7.98</v>
      </c>
      <c r="E32" s="257" t="s">
        <v>358</v>
      </c>
    </row>
    <row r="33" spans="1:5" ht="6" customHeight="1">
      <c r="A33" s="249"/>
      <c r="B33" s="259"/>
      <c r="C33" s="253"/>
      <c r="D33" s="253"/>
      <c r="E33" s="258"/>
    </row>
    <row r="34" spans="1:5" ht="15">
      <c r="A34" s="248">
        <v>11</v>
      </c>
      <c r="B34" s="250" t="s">
        <v>112</v>
      </c>
      <c r="C34" s="252">
        <v>5.04</v>
      </c>
      <c r="D34" s="252">
        <v>9.63</v>
      </c>
      <c r="E34" s="257">
        <f>SUM(C34:D34)</f>
        <v>14.670000000000002</v>
      </c>
    </row>
    <row r="35" spans="1:5" ht="15">
      <c r="A35" s="249"/>
      <c r="B35" s="259"/>
      <c r="C35" s="253"/>
      <c r="D35" s="253"/>
      <c r="E35" s="258"/>
    </row>
    <row r="36" spans="1:5" ht="15">
      <c r="A36" s="248">
        <v>12</v>
      </c>
      <c r="B36" s="250" t="s">
        <v>113</v>
      </c>
      <c r="C36" s="252">
        <v>7.55</v>
      </c>
      <c r="D36" s="252">
        <v>8.16</v>
      </c>
      <c r="E36" s="257">
        <f>SUM(C36:D36)</f>
        <v>15.71</v>
      </c>
    </row>
    <row r="37" spans="1:5" ht="9" customHeight="1">
      <c r="A37" s="249"/>
      <c r="B37" s="259"/>
      <c r="C37" s="253"/>
      <c r="D37" s="253"/>
      <c r="E37" s="258"/>
    </row>
    <row r="38" spans="1:5" ht="15">
      <c r="A38" s="248">
        <v>13</v>
      </c>
      <c r="B38" s="267" t="s">
        <v>114</v>
      </c>
      <c r="C38" s="252">
        <v>7.35</v>
      </c>
      <c r="D38" s="252">
        <v>11.3</v>
      </c>
      <c r="E38" s="254">
        <f>SUM(C38:D38)</f>
        <v>18.65</v>
      </c>
    </row>
    <row r="39" spans="1:5" ht="6" customHeight="1">
      <c r="A39" s="249"/>
      <c r="B39" s="268"/>
      <c r="C39" s="253"/>
      <c r="D39" s="253"/>
      <c r="E39" s="255"/>
    </row>
    <row r="40" spans="1:5" ht="15">
      <c r="A40" s="248">
        <v>14</v>
      </c>
      <c r="B40" s="250" t="s">
        <v>115</v>
      </c>
      <c r="C40" s="252">
        <v>5.11</v>
      </c>
      <c r="D40" s="252">
        <v>15.83</v>
      </c>
      <c r="E40" s="257">
        <f>SUM(C40:D40)</f>
        <v>20.94</v>
      </c>
    </row>
    <row r="41" spans="1:5" ht="12" customHeight="1">
      <c r="A41" s="249"/>
      <c r="B41" s="259"/>
      <c r="C41" s="253"/>
      <c r="D41" s="253"/>
      <c r="E41" s="258"/>
    </row>
    <row r="42" spans="1:5" ht="15">
      <c r="A42" s="248">
        <v>15</v>
      </c>
      <c r="B42" s="250" t="s">
        <v>116</v>
      </c>
      <c r="C42" s="252">
        <v>11.71</v>
      </c>
      <c r="D42" s="252">
        <v>17.84</v>
      </c>
      <c r="E42" s="257">
        <f>SUM(C42:D42)</f>
        <v>29.55</v>
      </c>
    </row>
    <row r="43" spans="1:5" ht="15">
      <c r="A43" s="249"/>
      <c r="B43" s="251"/>
      <c r="C43" s="253"/>
      <c r="D43" s="253"/>
      <c r="E43" s="258"/>
    </row>
    <row r="44" spans="1:5" ht="15">
      <c r="A44" s="248">
        <v>16</v>
      </c>
      <c r="B44" s="250" t="s">
        <v>117</v>
      </c>
      <c r="C44" s="265">
        <v>16.73</v>
      </c>
      <c r="D44" s="252">
        <v>17.7</v>
      </c>
      <c r="E44" s="257">
        <f>SUM(C44:D44)</f>
        <v>34.43</v>
      </c>
    </row>
    <row r="45" spans="1:5" ht="15">
      <c r="A45" s="249"/>
      <c r="B45" s="251"/>
      <c r="C45" s="266"/>
      <c r="D45" s="253"/>
      <c r="E45" s="258"/>
    </row>
    <row r="46" spans="1:5" ht="15">
      <c r="A46" s="248">
        <v>17</v>
      </c>
      <c r="B46" s="250" t="s">
        <v>118</v>
      </c>
      <c r="C46" s="265">
        <v>13.38</v>
      </c>
      <c r="D46" s="252">
        <v>11.24</v>
      </c>
      <c r="E46" s="257">
        <f>SUM(C46:D46)</f>
        <v>24.62</v>
      </c>
    </row>
    <row r="47" spans="1:5" ht="15">
      <c r="A47" s="249"/>
      <c r="B47" s="251"/>
      <c r="C47" s="266"/>
      <c r="D47" s="253"/>
      <c r="E47" s="258"/>
    </row>
    <row r="48" spans="1:5" ht="15">
      <c r="A48" s="69"/>
      <c r="B48" s="137" t="s">
        <v>119</v>
      </c>
      <c r="C48" s="69"/>
      <c r="D48" s="131"/>
      <c r="E48" s="132"/>
    </row>
    <row r="49" spans="1:5" ht="15">
      <c r="A49" s="69"/>
      <c r="B49" s="138" t="s">
        <v>120</v>
      </c>
      <c r="C49" s="69"/>
      <c r="D49" s="131"/>
      <c r="E49" s="132"/>
    </row>
    <row r="50" spans="1:5" ht="15">
      <c r="A50" s="248">
        <v>18</v>
      </c>
      <c r="B50" s="263" t="s">
        <v>121</v>
      </c>
      <c r="C50" s="252">
        <v>2.52</v>
      </c>
      <c r="D50" s="252">
        <v>1.96</v>
      </c>
      <c r="E50" s="257">
        <f>SUM(C50:D50)</f>
        <v>4.48</v>
      </c>
    </row>
    <row r="51" spans="1:5" ht="15">
      <c r="A51" s="249"/>
      <c r="B51" s="261"/>
      <c r="C51" s="253"/>
      <c r="D51" s="253"/>
      <c r="E51" s="258"/>
    </row>
    <row r="52" spans="1:5" ht="15">
      <c r="A52" s="248">
        <v>19</v>
      </c>
      <c r="B52" s="263" t="s">
        <v>122</v>
      </c>
      <c r="C52" s="252">
        <v>3.78</v>
      </c>
      <c r="D52" s="252">
        <v>1.96</v>
      </c>
      <c r="E52" s="257">
        <f>SUM(C52:D52)</f>
        <v>5.74</v>
      </c>
    </row>
    <row r="53" spans="1:5" ht="15">
      <c r="A53" s="249"/>
      <c r="B53" s="261"/>
      <c r="C53" s="253"/>
      <c r="D53" s="253"/>
      <c r="E53" s="258"/>
    </row>
    <row r="54" spans="1:5" ht="15">
      <c r="A54" s="69"/>
      <c r="B54" s="137" t="s">
        <v>123</v>
      </c>
      <c r="C54" s="133"/>
      <c r="D54" s="133"/>
      <c r="E54" s="132"/>
    </row>
    <row r="55" spans="1:5" ht="15">
      <c r="A55" s="248">
        <v>20</v>
      </c>
      <c r="B55" s="263" t="s">
        <v>121</v>
      </c>
      <c r="C55" s="252">
        <v>2.52</v>
      </c>
      <c r="D55" s="252">
        <v>1.96</v>
      </c>
      <c r="E55" s="264">
        <f>SUM(C55:D55)</f>
        <v>4.48</v>
      </c>
    </row>
    <row r="56" spans="1:5" ht="15">
      <c r="A56" s="249"/>
      <c r="B56" s="261"/>
      <c r="C56" s="253"/>
      <c r="D56" s="253"/>
      <c r="E56" s="264"/>
    </row>
    <row r="57" spans="1:5" ht="15">
      <c r="A57" s="248">
        <v>21</v>
      </c>
      <c r="B57" s="263" t="s">
        <v>122</v>
      </c>
      <c r="C57" s="252">
        <v>3.78</v>
      </c>
      <c r="D57" s="252">
        <v>3.62</v>
      </c>
      <c r="E57" s="264" t="s">
        <v>359</v>
      </c>
    </row>
    <row r="58" spans="1:5" ht="15">
      <c r="A58" s="249"/>
      <c r="B58" s="261"/>
      <c r="C58" s="253"/>
      <c r="D58" s="253"/>
      <c r="E58" s="264"/>
    </row>
    <row r="59" spans="1:5" ht="15">
      <c r="A59" s="69"/>
      <c r="B59" s="137" t="s">
        <v>124</v>
      </c>
      <c r="C59" s="131"/>
      <c r="D59" s="131"/>
      <c r="E59" s="132"/>
    </row>
    <row r="60" spans="1:5" ht="15">
      <c r="A60" s="248">
        <v>22</v>
      </c>
      <c r="B60" s="263" t="s">
        <v>121</v>
      </c>
      <c r="C60" s="252">
        <v>2.52</v>
      </c>
      <c r="D60" s="252">
        <v>1.96</v>
      </c>
      <c r="E60" s="257">
        <f>SUM(C60:D60)</f>
        <v>4.48</v>
      </c>
    </row>
    <row r="61" spans="1:5" ht="15">
      <c r="A61" s="249"/>
      <c r="B61" s="261"/>
      <c r="C61" s="253"/>
      <c r="D61" s="253"/>
      <c r="E61" s="258"/>
    </row>
    <row r="62" spans="1:5" ht="15">
      <c r="A62" s="248">
        <v>23</v>
      </c>
      <c r="B62" s="263" t="s">
        <v>122</v>
      </c>
      <c r="C62" s="252">
        <v>3.78</v>
      </c>
      <c r="D62" s="252">
        <v>3.62</v>
      </c>
      <c r="E62" s="257" t="s">
        <v>359</v>
      </c>
    </row>
    <row r="63" spans="1:5" ht="15">
      <c r="A63" s="249"/>
      <c r="B63" s="261"/>
      <c r="C63" s="253"/>
      <c r="D63" s="253"/>
      <c r="E63" s="258"/>
    </row>
    <row r="64" spans="1:5" ht="15">
      <c r="A64" s="248">
        <v>24</v>
      </c>
      <c r="B64" s="250" t="s">
        <v>125</v>
      </c>
      <c r="C64" s="252">
        <v>2.52</v>
      </c>
      <c r="D64" s="252">
        <v>0.83</v>
      </c>
      <c r="E64" s="257">
        <f>SUM(C64:D64)</f>
        <v>3.35</v>
      </c>
    </row>
    <row r="65" spans="1:5" ht="15">
      <c r="A65" s="249"/>
      <c r="B65" s="259"/>
      <c r="C65" s="253"/>
      <c r="D65" s="253"/>
      <c r="E65" s="258"/>
    </row>
    <row r="66" spans="1:5" ht="15">
      <c r="A66" s="248">
        <v>25</v>
      </c>
      <c r="B66" s="250" t="s">
        <v>126</v>
      </c>
      <c r="C66" s="252">
        <v>3.78</v>
      </c>
      <c r="D66" s="252">
        <v>1.32</v>
      </c>
      <c r="E66" s="257" t="s">
        <v>357</v>
      </c>
    </row>
    <row r="67" spans="1:5" ht="15">
      <c r="A67" s="249"/>
      <c r="B67" s="259"/>
      <c r="C67" s="253"/>
      <c r="D67" s="253"/>
      <c r="E67" s="258"/>
    </row>
    <row r="68" spans="1:5" ht="15">
      <c r="A68" s="248">
        <v>26</v>
      </c>
      <c r="B68" s="250" t="s">
        <v>127</v>
      </c>
      <c r="C68" s="252">
        <v>3.78</v>
      </c>
      <c r="D68" s="252">
        <v>1.32</v>
      </c>
      <c r="E68" s="257" t="s">
        <v>357</v>
      </c>
    </row>
    <row r="69" spans="1:5" ht="15">
      <c r="A69" s="249"/>
      <c r="B69" s="259"/>
      <c r="C69" s="253"/>
      <c r="D69" s="253"/>
      <c r="E69" s="258"/>
    </row>
    <row r="70" spans="1:5" ht="15">
      <c r="A70" s="248">
        <v>27</v>
      </c>
      <c r="B70" s="250" t="s">
        <v>128</v>
      </c>
      <c r="C70" s="252">
        <v>2.52</v>
      </c>
      <c r="D70" s="252">
        <v>0.83</v>
      </c>
      <c r="E70" s="257">
        <f>SUM(C70:D70)</f>
        <v>3.35</v>
      </c>
    </row>
    <row r="71" spans="1:5" ht="15">
      <c r="A71" s="249"/>
      <c r="B71" s="259"/>
      <c r="C71" s="253"/>
      <c r="D71" s="253"/>
      <c r="E71" s="258"/>
    </row>
    <row r="72" spans="1:5" ht="15">
      <c r="A72" s="248">
        <v>28</v>
      </c>
      <c r="B72" s="250" t="s">
        <v>129</v>
      </c>
      <c r="C72" s="252">
        <v>3.78</v>
      </c>
      <c r="D72" s="252">
        <v>1.32</v>
      </c>
      <c r="E72" s="257" t="s">
        <v>357</v>
      </c>
    </row>
    <row r="73" spans="1:5" ht="13.5" customHeight="1">
      <c r="A73" s="249"/>
      <c r="B73" s="261"/>
      <c r="C73" s="253"/>
      <c r="D73" s="253"/>
      <c r="E73" s="258"/>
    </row>
    <row r="74" spans="1:5" ht="15">
      <c r="A74" s="248">
        <v>29</v>
      </c>
      <c r="B74" s="263" t="s">
        <v>130</v>
      </c>
      <c r="C74" s="252">
        <v>2.52</v>
      </c>
      <c r="D74" s="252">
        <v>1.32</v>
      </c>
      <c r="E74" s="257">
        <f>SUM(C74:D74)</f>
        <v>3.84</v>
      </c>
    </row>
    <row r="75" spans="1:5" ht="15">
      <c r="A75" s="249"/>
      <c r="B75" s="261"/>
      <c r="C75" s="253"/>
      <c r="D75" s="253"/>
      <c r="E75" s="258"/>
    </row>
    <row r="76" spans="1:5" ht="15">
      <c r="A76" s="248">
        <v>30</v>
      </c>
      <c r="B76" s="250" t="s">
        <v>131</v>
      </c>
      <c r="C76" s="252">
        <v>3.78</v>
      </c>
      <c r="D76" s="252">
        <v>3.62</v>
      </c>
      <c r="E76" s="257" t="s">
        <v>360</v>
      </c>
    </row>
    <row r="77" spans="1:5" ht="15">
      <c r="A77" s="249"/>
      <c r="B77" s="261"/>
      <c r="C77" s="253"/>
      <c r="D77" s="253"/>
      <c r="E77" s="258"/>
    </row>
    <row r="78" spans="1:5" ht="15">
      <c r="A78" s="248">
        <v>31</v>
      </c>
      <c r="B78" s="262" t="s">
        <v>132</v>
      </c>
      <c r="C78" s="252">
        <v>3.78</v>
      </c>
      <c r="D78" s="252">
        <v>1.96</v>
      </c>
      <c r="E78" s="257">
        <f>SUM(C78:D78)</f>
        <v>5.74</v>
      </c>
    </row>
    <row r="79" spans="1:5" ht="15">
      <c r="A79" s="249"/>
      <c r="B79" s="262"/>
      <c r="C79" s="253"/>
      <c r="D79" s="253"/>
      <c r="E79" s="258"/>
    </row>
    <row r="80" spans="1:5" ht="15">
      <c r="A80" s="248">
        <v>32</v>
      </c>
      <c r="B80" s="250" t="s">
        <v>133</v>
      </c>
      <c r="C80" s="252">
        <v>6.3</v>
      </c>
      <c r="D80" s="252">
        <v>3.62</v>
      </c>
      <c r="E80" s="257">
        <f>SUM(C80:D80)</f>
        <v>9.92</v>
      </c>
    </row>
    <row r="81" spans="1:5" ht="15">
      <c r="A81" s="249"/>
      <c r="B81" s="259"/>
      <c r="C81" s="253"/>
      <c r="D81" s="253"/>
      <c r="E81" s="258"/>
    </row>
    <row r="82" spans="1:5" ht="15">
      <c r="A82" s="248">
        <v>33</v>
      </c>
      <c r="B82" s="256" t="s">
        <v>134</v>
      </c>
      <c r="C82" s="252">
        <v>5.04</v>
      </c>
      <c r="D82" s="252">
        <v>3.37</v>
      </c>
      <c r="E82" s="254">
        <f>SUM(C82:D82)</f>
        <v>8.41</v>
      </c>
    </row>
    <row r="83" spans="1:5" ht="14.25" customHeight="1">
      <c r="A83" s="249"/>
      <c r="B83" s="256"/>
      <c r="C83" s="253"/>
      <c r="D83" s="253"/>
      <c r="E83" s="255"/>
    </row>
    <row r="84" spans="1:5" ht="15">
      <c r="A84" s="248">
        <v>34</v>
      </c>
      <c r="B84" s="250" t="s">
        <v>135</v>
      </c>
      <c r="C84" s="252">
        <v>2.52</v>
      </c>
      <c r="D84" s="252">
        <v>3.06</v>
      </c>
      <c r="E84" s="254">
        <f>SUM(C84:D84)</f>
        <v>5.58</v>
      </c>
    </row>
    <row r="85" spans="1:5" ht="15">
      <c r="A85" s="249"/>
      <c r="B85" s="259"/>
      <c r="C85" s="253"/>
      <c r="D85" s="253"/>
      <c r="E85" s="255"/>
    </row>
    <row r="86" spans="1:5" ht="15">
      <c r="A86" s="248">
        <v>35</v>
      </c>
      <c r="B86" s="250" t="s">
        <v>136</v>
      </c>
      <c r="C86" s="252">
        <v>3.68</v>
      </c>
      <c r="D86" s="252">
        <v>0.3</v>
      </c>
      <c r="E86" s="257">
        <f>SUM(C86:D86)</f>
        <v>3.98</v>
      </c>
    </row>
    <row r="87" spans="1:5" ht="13.5" customHeight="1">
      <c r="A87" s="249"/>
      <c r="B87" s="259"/>
      <c r="C87" s="253"/>
      <c r="D87" s="253"/>
      <c r="E87" s="258"/>
    </row>
    <row r="88" spans="1:5" ht="15">
      <c r="A88" s="248">
        <v>36</v>
      </c>
      <c r="B88" s="250" t="s">
        <v>137</v>
      </c>
      <c r="C88" s="252">
        <v>1.26</v>
      </c>
      <c r="D88" s="252">
        <v>2.76</v>
      </c>
      <c r="E88" s="254">
        <f>SUM(C88:D88)</f>
        <v>4.02</v>
      </c>
    </row>
    <row r="89" spans="1:5" ht="16.5" customHeight="1">
      <c r="A89" s="260"/>
      <c r="B89" s="259"/>
      <c r="C89" s="253"/>
      <c r="D89" s="253"/>
      <c r="E89" s="255"/>
    </row>
    <row r="90" spans="1:5" ht="16.5" customHeight="1">
      <c r="A90" s="260"/>
      <c r="B90" s="122" t="s">
        <v>138</v>
      </c>
      <c r="C90" s="123">
        <v>1.26</v>
      </c>
      <c r="D90" s="123">
        <v>0.53</v>
      </c>
      <c r="E90" s="132">
        <f>SUM(C90:D90)</f>
        <v>1.79</v>
      </c>
    </row>
    <row r="91" spans="1:5" ht="16.5" customHeight="1">
      <c r="A91" s="260"/>
      <c r="B91" s="122" t="s">
        <v>139</v>
      </c>
      <c r="C91" s="123">
        <v>1.26</v>
      </c>
      <c r="D91" s="123">
        <v>1.02</v>
      </c>
      <c r="E91" s="132">
        <f>SUM(C91:D91)</f>
        <v>2.2800000000000002</v>
      </c>
    </row>
    <row r="92" spans="1:5" ht="16.5" customHeight="1">
      <c r="A92" s="260"/>
      <c r="B92" s="122" t="s">
        <v>140</v>
      </c>
      <c r="C92" s="123">
        <v>1.26</v>
      </c>
      <c r="D92" s="123">
        <v>1.66</v>
      </c>
      <c r="E92" s="132">
        <f>SUM(C92:D92)</f>
        <v>2.92</v>
      </c>
    </row>
    <row r="93" spans="1:5" ht="30">
      <c r="A93" s="69">
        <v>37</v>
      </c>
      <c r="B93" s="136" t="s">
        <v>141</v>
      </c>
      <c r="C93" s="131"/>
      <c r="D93" s="131"/>
      <c r="E93" s="132"/>
    </row>
    <row r="94" spans="1:5" ht="15">
      <c r="A94" s="248">
        <v>38</v>
      </c>
      <c r="B94" s="250" t="s">
        <v>142</v>
      </c>
      <c r="C94" s="252">
        <v>14.11</v>
      </c>
      <c r="D94" s="252">
        <v>27.44</v>
      </c>
      <c r="E94" s="257">
        <f>SUM(C94:D94)</f>
        <v>41.55</v>
      </c>
    </row>
    <row r="95" spans="1:5" ht="15">
      <c r="A95" s="249"/>
      <c r="B95" s="251"/>
      <c r="C95" s="253"/>
      <c r="D95" s="253"/>
      <c r="E95" s="258"/>
    </row>
    <row r="96" spans="1:5" ht="15">
      <c r="A96" s="248">
        <v>39</v>
      </c>
      <c r="B96" s="250" t="s">
        <v>143</v>
      </c>
      <c r="C96" s="252">
        <v>16.91</v>
      </c>
      <c r="D96" s="252">
        <v>12.9</v>
      </c>
      <c r="E96" s="254">
        <f>SUM(C96:D96)</f>
        <v>29.810000000000002</v>
      </c>
    </row>
    <row r="97" spans="1:5" ht="15">
      <c r="A97" s="249"/>
      <c r="B97" s="251"/>
      <c r="C97" s="253"/>
      <c r="D97" s="253"/>
      <c r="E97" s="255"/>
    </row>
    <row r="98" spans="1:5" ht="15">
      <c r="A98" s="248">
        <v>40</v>
      </c>
      <c r="B98" s="250" t="s">
        <v>144</v>
      </c>
      <c r="C98" s="252">
        <v>8.5</v>
      </c>
      <c r="D98" s="252">
        <v>12.42</v>
      </c>
      <c r="E98" s="257">
        <f>SUM(C98:D98)</f>
        <v>20.92</v>
      </c>
    </row>
    <row r="99" spans="1:5" ht="15">
      <c r="A99" s="249"/>
      <c r="B99" s="251"/>
      <c r="C99" s="253"/>
      <c r="D99" s="253"/>
      <c r="E99" s="258"/>
    </row>
    <row r="100" spans="1:5" ht="15">
      <c r="A100" s="248">
        <v>41</v>
      </c>
      <c r="B100" s="250" t="s">
        <v>145</v>
      </c>
      <c r="C100" s="252">
        <v>8.5</v>
      </c>
      <c r="D100" s="252">
        <v>32.84</v>
      </c>
      <c r="E100" s="257">
        <f>SUM(C100:D100)</f>
        <v>41.34</v>
      </c>
    </row>
    <row r="101" spans="1:5" ht="15">
      <c r="A101" s="249"/>
      <c r="B101" s="251"/>
      <c r="C101" s="253"/>
      <c r="D101" s="253"/>
      <c r="E101" s="258"/>
    </row>
    <row r="102" spans="1:5" ht="15">
      <c r="A102" s="248">
        <v>42</v>
      </c>
      <c r="B102" s="256" t="s">
        <v>146</v>
      </c>
      <c r="C102" s="252">
        <v>17.56</v>
      </c>
      <c r="D102" s="252">
        <v>20.68</v>
      </c>
      <c r="E102" s="257">
        <f>SUM(C102:D102)</f>
        <v>38.239999999999995</v>
      </c>
    </row>
    <row r="103" spans="1:5" ht="12.75" customHeight="1" thickBot="1">
      <c r="A103" s="249"/>
      <c r="B103" s="256"/>
      <c r="C103" s="253"/>
      <c r="D103" s="253"/>
      <c r="E103" s="258"/>
    </row>
    <row r="104" spans="1:5" ht="8.25" customHeight="1" hidden="1">
      <c r="A104" s="126"/>
      <c r="B104" s="139"/>
      <c r="C104" s="126"/>
      <c r="D104" s="126"/>
      <c r="E104" s="126"/>
    </row>
    <row r="105" spans="1:5" ht="15" hidden="1">
      <c r="A105" s="126"/>
      <c r="B105" s="139"/>
      <c r="C105" s="126"/>
      <c r="D105" s="126"/>
      <c r="E105" s="126"/>
    </row>
    <row r="106" spans="1:5" ht="15">
      <c r="A106" s="134">
        <v>43</v>
      </c>
      <c r="B106" s="86" t="s">
        <v>147</v>
      </c>
      <c r="C106" s="87">
        <v>1.29</v>
      </c>
      <c r="D106" s="87">
        <v>0.35</v>
      </c>
      <c r="E106" s="129">
        <f>SUM(C106:D106)</f>
        <v>1.6400000000000001</v>
      </c>
    </row>
    <row r="107" spans="1:5" ht="15">
      <c r="A107" s="135">
        <v>44</v>
      </c>
      <c r="B107" s="140" t="s">
        <v>148</v>
      </c>
      <c r="C107" s="54">
        <v>0.21</v>
      </c>
      <c r="D107" s="128">
        <v>0</v>
      </c>
      <c r="E107" s="130">
        <f>SUM(C107:D107)</f>
        <v>0.21</v>
      </c>
    </row>
  </sheetData>
  <sheetProtection/>
  <mergeCells count="213">
    <mergeCell ref="A2:E2"/>
    <mergeCell ref="A3:E3"/>
    <mergeCell ref="A5:A7"/>
    <mergeCell ref="B5:B7"/>
    <mergeCell ref="C5:C7"/>
    <mergeCell ref="D5:D7"/>
    <mergeCell ref="E5:E7"/>
    <mergeCell ref="A1:E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B88:B89"/>
    <mergeCell ref="C88:C89"/>
    <mergeCell ref="D88:D89"/>
    <mergeCell ref="E88:E89"/>
    <mergeCell ref="A94:A95"/>
    <mergeCell ref="B94:B95"/>
    <mergeCell ref="C94:C95"/>
    <mergeCell ref="D94:D95"/>
    <mergeCell ref="E94:E95"/>
    <mergeCell ref="A88:A92"/>
    <mergeCell ref="A96:A97"/>
    <mergeCell ref="B96:B97"/>
    <mergeCell ref="C96:C97"/>
    <mergeCell ref="D96:D97"/>
    <mergeCell ref="E96:E97"/>
    <mergeCell ref="A102:A103"/>
    <mergeCell ref="B102:B103"/>
    <mergeCell ref="C102:C103"/>
    <mergeCell ref="D102:D103"/>
    <mergeCell ref="E102:E103"/>
    <mergeCell ref="A98:A99"/>
    <mergeCell ref="B98:B99"/>
    <mergeCell ref="C98:C99"/>
    <mergeCell ref="D98:D99"/>
    <mergeCell ref="E98:E99"/>
    <mergeCell ref="A100:A101"/>
    <mergeCell ref="B100:B101"/>
    <mergeCell ref="C100:C101"/>
    <mergeCell ref="D100:D101"/>
    <mergeCell ref="E100:E101"/>
  </mergeCells>
  <printOptions/>
  <pageMargins left="1.141732283464567" right="0.7086614173228347" top="0.1968503937007874" bottom="0.1968503937007874" header="0.1968503937007874" footer="0.1968503937007874"/>
  <pageSetup horizontalDpi="180" verticalDpi="18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5.8515625" style="16" customWidth="1"/>
    <col min="2" max="2" width="22.00390625" style="16" customWidth="1"/>
    <col min="3" max="3" width="11.28125" style="16" customWidth="1"/>
    <col min="4" max="4" width="30.7109375" style="16" customWidth="1"/>
    <col min="5" max="5" width="12.140625" style="16" customWidth="1"/>
    <col min="6" max="6" width="10.00390625" style="16" customWidth="1"/>
    <col min="7" max="255" width="9.140625" style="16" customWidth="1"/>
    <col min="256" max="16384" width="5.8515625" style="16" customWidth="1"/>
  </cols>
  <sheetData>
    <row r="1" spans="1:4" ht="48.75" customHeight="1">
      <c r="A1" s="272" t="s">
        <v>908</v>
      </c>
      <c r="B1" s="272"/>
      <c r="C1" s="272"/>
      <c r="D1" s="272"/>
    </row>
    <row r="2" spans="1:4" ht="12.75">
      <c r="A2" s="273" t="s">
        <v>149</v>
      </c>
      <c r="B2" s="275" t="s">
        <v>150</v>
      </c>
      <c r="C2" s="277" t="s">
        <v>151</v>
      </c>
      <c r="D2" s="279" t="s">
        <v>152</v>
      </c>
    </row>
    <row r="3" spans="1:4" ht="12.75">
      <c r="A3" s="274"/>
      <c r="B3" s="276"/>
      <c r="C3" s="278"/>
      <c r="D3" s="280"/>
    </row>
    <row r="4" spans="1:4" ht="12.75">
      <c r="A4" s="18">
        <v>1</v>
      </c>
      <c r="B4" s="18">
        <v>2</v>
      </c>
      <c r="C4" s="18">
        <v>3</v>
      </c>
      <c r="D4" s="18">
        <v>4</v>
      </c>
    </row>
    <row r="5" spans="1:5" ht="40.5" customHeight="1">
      <c r="A5" s="18">
        <v>1</v>
      </c>
      <c r="B5" s="19" t="s">
        <v>153</v>
      </c>
      <c r="C5" s="18" t="s">
        <v>154</v>
      </c>
      <c r="D5" s="20">
        <v>17.29</v>
      </c>
      <c r="E5" s="21"/>
    </row>
    <row r="6" spans="1:5" ht="38.25">
      <c r="A6" s="18">
        <v>2</v>
      </c>
      <c r="B6" s="19" t="s">
        <v>155</v>
      </c>
      <c r="C6" s="18" t="s">
        <v>154</v>
      </c>
      <c r="D6" s="20">
        <v>20.21</v>
      </c>
      <c r="E6" s="21"/>
    </row>
    <row r="7" spans="1:5" ht="38.25">
      <c r="A7" s="18">
        <v>3</v>
      </c>
      <c r="B7" s="19" t="s">
        <v>156</v>
      </c>
      <c r="C7" s="18" t="s">
        <v>154</v>
      </c>
      <c r="D7" s="20">
        <v>20.59</v>
      </c>
      <c r="E7" s="21"/>
    </row>
    <row r="8" spans="1:5" ht="27.75" customHeight="1">
      <c r="A8" s="18">
        <v>4</v>
      </c>
      <c r="B8" s="19" t="s">
        <v>157</v>
      </c>
      <c r="C8" s="18" t="s">
        <v>154</v>
      </c>
      <c r="D8" s="20">
        <v>16.96</v>
      </c>
      <c r="E8" s="21"/>
    </row>
    <row r="9" spans="1:5" ht="38.25">
      <c r="A9" s="18">
        <v>5</v>
      </c>
      <c r="B9" s="19" t="s">
        <v>158</v>
      </c>
      <c r="C9" s="18" t="s">
        <v>154</v>
      </c>
      <c r="D9" s="20">
        <v>16.74</v>
      </c>
      <c r="E9" s="21"/>
    </row>
    <row r="10" spans="1:5" ht="38.25">
      <c r="A10" s="18">
        <v>6</v>
      </c>
      <c r="B10" s="19" t="s">
        <v>159</v>
      </c>
      <c r="C10" s="18" t="s">
        <v>154</v>
      </c>
      <c r="D10" s="20">
        <v>16.3</v>
      </c>
      <c r="E10" s="21"/>
    </row>
    <row r="11" spans="1:5" ht="38.25">
      <c r="A11" s="18">
        <v>7</v>
      </c>
      <c r="B11" s="19" t="s">
        <v>160</v>
      </c>
      <c r="C11" s="18" t="s">
        <v>154</v>
      </c>
      <c r="D11" s="20">
        <v>17.23</v>
      </c>
      <c r="E11" s="21"/>
    </row>
    <row r="12" spans="1:5" ht="38.25">
      <c r="A12" s="18">
        <v>8</v>
      </c>
      <c r="B12" s="19" t="s">
        <v>161</v>
      </c>
      <c r="C12" s="18" t="s">
        <v>154</v>
      </c>
      <c r="D12" s="20">
        <v>17.57</v>
      </c>
      <c r="E12" s="21"/>
    </row>
    <row r="15" ht="20.25" customHeight="1"/>
  </sheetData>
  <sheetProtection/>
  <mergeCells count="5">
    <mergeCell ref="A1:D1"/>
    <mergeCell ref="A2:A3"/>
    <mergeCell ref="B2:B3"/>
    <mergeCell ref="C2:C3"/>
    <mergeCell ref="D2:D3"/>
  </mergeCells>
  <printOptions/>
  <pageMargins left="1.43" right="0.75" top="0.52" bottom="1" header="0.27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K33"/>
  <sheetViews>
    <sheetView zoomScalePageLayoutView="0" workbookViewId="0" topLeftCell="A1">
      <selection activeCell="B23" sqref="B23:B33"/>
    </sheetView>
  </sheetViews>
  <sheetFormatPr defaultColWidth="9.140625" defaultRowHeight="15"/>
  <cols>
    <col min="1" max="1" width="3.421875" style="16" customWidth="1"/>
    <col min="2" max="2" width="7.28125" style="16" customWidth="1"/>
    <col min="3" max="3" width="37.28125" style="16" customWidth="1"/>
    <col min="4" max="4" width="13.00390625" style="16" customWidth="1"/>
    <col min="5" max="5" width="9.7109375" style="16" customWidth="1"/>
    <col min="6" max="6" width="7.28125" style="16" customWidth="1"/>
    <col min="7" max="7" width="10.140625" style="16" customWidth="1"/>
    <col min="8" max="16384" width="9.140625" style="16" customWidth="1"/>
  </cols>
  <sheetData>
    <row r="1" spans="2:11" s="1" customFormat="1" ht="39" customHeight="1">
      <c r="B1" s="284" t="s">
        <v>162</v>
      </c>
      <c r="C1" s="284"/>
      <c r="D1" s="284"/>
      <c r="E1" s="284"/>
      <c r="F1" s="285"/>
      <c r="G1" s="285"/>
      <c r="H1" s="286"/>
      <c r="I1" s="286"/>
      <c r="J1" s="286"/>
      <c r="K1" s="286"/>
    </row>
    <row r="2" spans="2:7" s="27" customFormat="1" ht="35.25" customHeight="1">
      <c r="B2" s="25" t="s">
        <v>163</v>
      </c>
      <c r="C2" s="25" t="s">
        <v>164</v>
      </c>
      <c r="D2" s="25" t="s">
        <v>151</v>
      </c>
      <c r="E2" s="25" t="s">
        <v>27</v>
      </c>
      <c r="F2" s="25" t="s">
        <v>95</v>
      </c>
      <c r="G2" s="26" t="s">
        <v>32</v>
      </c>
    </row>
    <row r="3" spans="2:7" s="29" customFormat="1" ht="12.75">
      <c r="B3" s="28" t="s">
        <v>28</v>
      </c>
      <c r="C3" s="28" t="s">
        <v>29</v>
      </c>
      <c r="D3" s="28" t="s">
        <v>165</v>
      </c>
      <c r="E3" s="28">
        <v>1</v>
      </c>
      <c r="F3" s="28">
        <v>2</v>
      </c>
      <c r="G3" s="28">
        <v>4</v>
      </c>
    </row>
    <row r="4" spans="2:7" s="29" customFormat="1" ht="12.75" customHeight="1">
      <c r="B4" s="30">
        <v>2</v>
      </c>
      <c r="C4" s="281" t="s">
        <v>166</v>
      </c>
      <c r="D4" s="282"/>
      <c r="E4" s="283"/>
      <c r="F4" s="31"/>
      <c r="G4" s="31"/>
    </row>
    <row r="5" spans="2:7" s="29" customFormat="1" ht="12.75" customHeight="1">
      <c r="B5" s="32">
        <v>2.1</v>
      </c>
      <c r="C5" s="287" t="s">
        <v>167</v>
      </c>
      <c r="D5" s="288"/>
      <c r="E5" s="289"/>
      <c r="F5" s="28"/>
      <c r="G5" s="33"/>
    </row>
    <row r="6" spans="2:7" s="29" customFormat="1" ht="12.75" customHeight="1">
      <c r="B6" s="32" t="s">
        <v>168</v>
      </c>
      <c r="C6" s="34" t="s">
        <v>169</v>
      </c>
      <c r="D6" s="35" t="s">
        <v>170</v>
      </c>
      <c r="E6" s="36">
        <v>6.05</v>
      </c>
      <c r="F6" s="37">
        <v>0.33</v>
      </c>
      <c r="G6" s="38">
        <f>E6+F6</f>
        <v>6.38</v>
      </c>
    </row>
    <row r="7" spans="2:7" s="29" customFormat="1" ht="12.75" customHeight="1">
      <c r="B7" s="32" t="s">
        <v>171</v>
      </c>
      <c r="C7" s="34" t="s">
        <v>172</v>
      </c>
      <c r="D7" s="35" t="s">
        <v>170</v>
      </c>
      <c r="E7" s="36">
        <v>10.1</v>
      </c>
      <c r="F7" s="37">
        <v>0.38</v>
      </c>
      <c r="G7" s="38">
        <f>E7+F7</f>
        <v>10.48</v>
      </c>
    </row>
    <row r="8" spans="2:7" s="29" customFormat="1" ht="12.75" customHeight="1">
      <c r="B8" s="32" t="s">
        <v>173</v>
      </c>
      <c r="C8" s="34" t="s">
        <v>174</v>
      </c>
      <c r="D8" s="35" t="s">
        <v>170</v>
      </c>
      <c r="E8" s="36">
        <v>6.05</v>
      </c>
      <c r="F8" s="37">
        <v>0.33</v>
      </c>
      <c r="G8" s="38">
        <f>E8+F8</f>
        <v>6.38</v>
      </c>
    </row>
    <row r="9" spans="2:7" s="29" customFormat="1" ht="12.75" customHeight="1">
      <c r="B9" s="32" t="s">
        <v>175</v>
      </c>
      <c r="C9" s="34" t="s">
        <v>176</v>
      </c>
      <c r="D9" s="35" t="s">
        <v>170</v>
      </c>
      <c r="E9" s="36">
        <v>4.03</v>
      </c>
      <c r="F9" s="37">
        <v>0.33</v>
      </c>
      <c r="G9" s="38">
        <f>E9+F9</f>
        <v>4.36</v>
      </c>
    </row>
    <row r="10" spans="2:7" s="29" customFormat="1" ht="13.5" customHeight="1">
      <c r="B10" s="39">
        <v>2.2</v>
      </c>
      <c r="C10" s="281" t="s">
        <v>177</v>
      </c>
      <c r="D10" s="282"/>
      <c r="E10" s="283"/>
      <c r="F10" s="31"/>
      <c r="G10" s="40"/>
    </row>
    <row r="11" spans="2:7" s="29" customFormat="1" ht="13.5" customHeight="1">
      <c r="B11" s="32" t="s">
        <v>178</v>
      </c>
      <c r="C11" s="34" t="s">
        <v>179</v>
      </c>
      <c r="D11" s="35" t="s">
        <v>170</v>
      </c>
      <c r="E11" s="36">
        <v>8.31</v>
      </c>
      <c r="F11" s="37">
        <v>0.33</v>
      </c>
      <c r="G11" s="38">
        <f>E11+F11</f>
        <v>8.64</v>
      </c>
    </row>
    <row r="12" spans="2:7" s="29" customFormat="1" ht="13.5" customHeight="1">
      <c r="B12" s="32" t="s">
        <v>180</v>
      </c>
      <c r="C12" s="34" t="s">
        <v>181</v>
      </c>
      <c r="D12" s="35" t="s">
        <v>170</v>
      </c>
      <c r="E12" s="36">
        <v>4.03</v>
      </c>
      <c r="F12" s="37">
        <v>0.33</v>
      </c>
      <c r="G12" s="38">
        <f aca="true" t="shared" si="0" ref="G12:G21">E12+F12</f>
        <v>4.36</v>
      </c>
    </row>
    <row r="13" spans="2:7" s="29" customFormat="1" ht="13.5" customHeight="1">
      <c r="B13" s="32" t="s">
        <v>182</v>
      </c>
      <c r="C13" s="34" t="s">
        <v>183</v>
      </c>
      <c r="D13" s="35" t="s">
        <v>170</v>
      </c>
      <c r="E13" s="36">
        <v>6.05</v>
      </c>
      <c r="F13" s="37">
        <v>0.38</v>
      </c>
      <c r="G13" s="38">
        <f t="shared" si="0"/>
        <v>6.43</v>
      </c>
    </row>
    <row r="14" spans="2:7" s="29" customFormat="1" ht="13.5" customHeight="1">
      <c r="B14" s="32" t="s">
        <v>184</v>
      </c>
      <c r="C14" s="34" t="s">
        <v>185</v>
      </c>
      <c r="D14" s="35" t="s">
        <v>170</v>
      </c>
      <c r="E14" s="36">
        <v>10.1</v>
      </c>
      <c r="F14" s="37">
        <v>0.38</v>
      </c>
      <c r="G14" s="38">
        <f t="shared" si="0"/>
        <v>10.48</v>
      </c>
    </row>
    <row r="15" spans="2:7" s="29" customFormat="1" ht="13.5" customHeight="1">
      <c r="B15" s="41" t="s">
        <v>186</v>
      </c>
      <c r="C15" s="34" t="s">
        <v>187</v>
      </c>
      <c r="D15" s="35" t="s">
        <v>170</v>
      </c>
      <c r="E15" s="36">
        <v>6.05</v>
      </c>
      <c r="F15" s="37">
        <v>0.33</v>
      </c>
      <c r="G15" s="38">
        <f t="shared" si="0"/>
        <v>6.38</v>
      </c>
    </row>
    <row r="16" spans="2:7" s="29" customFormat="1" ht="13.5" customHeight="1">
      <c r="B16" s="41" t="s">
        <v>188</v>
      </c>
      <c r="C16" s="34" t="s">
        <v>189</v>
      </c>
      <c r="D16" s="35" t="s">
        <v>170</v>
      </c>
      <c r="E16" s="36">
        <v>7.95</v>
      </c>
      <c r="F16" s="37">
        <v>0.33</v>
      </c>
      <c r="G16" s="38">
        <f t="shared" si="0"/>
        <v>8.28</v>
      </c>
    </row>
    <row r="17" spans="2:7" s="29" customFormat="1" ht="13.5" customHeight="1">
      <c r="B17" s="41" t="s">
        <v>190</v>
      </c>
      <c r="C17" s="34" t="s">
        <v>191</v>
      </c>
      <c r="D17" s="35" t="s">
        <v>170</v>
      </c>
      <c r="E17" s="36">
        <v>8.31</v>
      </c>
      <c r="F17" s="37">
        <v>0.33</v>
      </c>
      <c r="G17" s="38">
        <f t="shared" si="0"/>
        <v>8.64</v>
      </c>
    </row>
    <row r="18" spans="2:7" s="29" customFormat="1" ht="13.5" customHeight="1">
      <c r="B18" s="41" t="s">
        <v>192</v>
      </c>
      <c r="C18" s="34" t="s">
        <v>193</v>
      </c>
      <c r="D18" s="35" t="s">
        <v>170</v>
      </c>
      <c r="E18" s="36">
        <v>8.31</v>
      </c>
      <c r="F18" s="37">
        <v>0.36</v>
      </c>
      <c r="G18" s="38">
        <f t="shared" si="0"/>
        <v>8.67</v>
      </c>
    </row>
    <row r="19" spans="2:7" s="29" customFormat="1" ht="13.5" customHeight="1">
      <c r="B19" s="41" t="s">
        <v>194</v>
      </c>
      <c r="C19" s="34" t="s">
        <v>195</v>
      </c>
      <c r="D19" s="35" t="s">
        <v>170</v>
      </c>
      <c r="E19" s="36">
        <v>12.11</v>
      </c>
      <c r="F19" s="37">
        <v>0.36</v>
      </c>
      <c r="G19" s="38">
        <f t="shared" si="0"/>
        <v>12.469999999999999</v>
      </c>
    </row>
    <row r="20" spans="2:7" s="29" customFormat="1" ht="13.5" customHeight="1">
      <c r="B20" s="41" t="s">
        <v>196</v>
      </c>
      <c r="C20" s="34" t="s">
        <v>197</v>
      </c>
      <c r="D20" s="35" t="s">
        <v>170</v>
      </c>
      <c r="E20" s="36">
        <v>12.11</v>
      </c>
      <c r="F20" s="37">
        <v>0.41</v>
      </c>
      <c r="G20" s="38">
        <f t="shared" si="0"/>
        <v>12.52</v>
      </c>
    </row>
    <row r="21" spans="2:7" s="29" customFormat="1" ht="13.5" customHeight="1">
      <c r="B21" s="41" t="s">
        <v>198</v>
      </c>
      <c r="C21" s="34" t="s">
        <v>199</v>
      </c>
      <c r="D21" s="35" t="s">
        <v>170</v>
      </c>
      <c r="E21" s="36">
        <v>20.79</v>
      </c>
      <c r="F21" s="37">
        <v>0.41</v>
      </c>
      <c r="G21" s="38">
        <f t="shared" si="0"/>
        <v>21.2</v>
      </c>
    </row>
    <row r="22" spans="2:7" s="29" customFormat="1" ht="12" customHeight="1">
      <c r="B22" s="30">
        <v>2.3</v>
      </c>
      <c r="C22" s="281" t="s">
        <v>200</v>
      </c>
      <c r="D22" s="282"/>
      <c r="E22" s="283"/>
      <c r="F22" s="31"/>
      <c r="G22" s="40"/>
    </row>
    <row r="23" spans="2:7" s="29" customFormat="1" ht="21" customHeight="1">
      <c r="B23" s="43" t="s">
        <v>201</v>
      </c>
      <c r="C23" s="34" t="s">
        <v>202</v>
      </c>
      <c r="D23" s="35" t="s">
        <v>170</v>
      </c>
      <c r="E23" s="36">
        <v>8.31</v>
      </c>
      <c r="F23" s="37">
        <v>0.33</v>
      </c>
      <c r="G23" s="38">
        <f>E23+F23</f>
        <v>8.64</v>
      </c>
    </row>
    <row r="24" spans="2:7" s="29" customFormat="1" ht="21" customHeight="1">
      <c r="B24" s="43" t="s">
        <v>203</v>
      </c>
      <c r="C24" s="34" t="s">
        <v>204</v>
      </c>
      <c r="D24" s="35" t="s">
        <v>170</v>
      </c>
      <c r="E24" s="36">
        <v>10.1</v>
      </c>
      <c r="F24" s="37">
        <v>0.38</v>
      </c>
      <c r="G24" s="38">
        <f aca="true" t="shared" si="1" ref="G24:G33">E24+F24</f>
        <v>10.48</v>
      </c>
    </row>
    <row r="25" spans="2:7" s="29" customFormat="1" ht="23.25" customHeight="1">
      <c r="B25" s="43" t="s">
        <v>205</v>
      </c>
      <c r="C25" s="34" t="s">
        <v>206</v>
      </c>
      <c r="D25" s="35" t="s">
        <v>170</v>
      </c>
      <c r="E25" s="36">
        <v>4.03</v>
      </c>
      <c r="F25" s="37">
        <v>0.33</v>
      </c>
      <c r="G25" s="38">
        <f t="shared" si="1"/>
        <v>4.36</v>
      </c>
    </row>
    <row r="26" spans="2:7" s="29" customFormat="1" ht="12.75" customHeight="1">
      <c r="B26" s="43" t="s">
        <v>207</v>
      </c>
      <c r="C26" s="34" t="s">
        <v>208</v>
      </c>
      <c r="D26" s="35" t="s">
        <v>170</v>
      </c>
      <c r="E26" s="36">
        <v>4.03</v>
      </c>
      <c r="F26" s="37">
        <v>0.33</v>
      </c>
      <c r="G26" s="38">
        <f t="shared" si="1"/>
        <v>4.36</v>
      </c>
    </row>
    <row r="27" spans="2:7" s="29" customFormat="1" ht="12" customHeight="1">
      <c r="B27" s="43" t="s">
        <v>209</v>
      </c>
      <c r="C27" s="34" t="s">
        <v>210</v>
      </c>
      <c r="D27" s="35" t="s">
        <v>170</v>
      </c>
      <c r="E27" s="36">
        <v>4.03</v>
      </c>
      <c r="F27" s="37">
        <v>0.33</v>
      </c>
      <c r="G27" s="38">
        <f t="shared" si="1"/>
        <v>4.36</v>
      </c>
    </row>
    <row r="28" spans="2:7" ht="24.75" customHeight="1">
      <c r="B28" s="43" t="s">
        <v>211</v>
      </c>
      <c r="C28" s="34" t="s">
        <v>212</v>
      </c>
      <c r="D28" s="35" t="s">
        <v>170</v>
      </c>
      <c r="E28" s="36">
        <v>4.03</v>
      </c>
      <c r="F28" s="37">
        <v>0.38</v>
      </c>
      <c r="G28" s="38">
        <f t="shared" si="1"/>
        <v>4.41</v>
      </c>
    </row>
    <row r="29" spans="2:7" ht="24" customHeight="1">
      <c r="B29" s="43" t="s">
        <v>213</v>
      </c>
      <c r="C29" s="34" t="s">
        <v>214</v>
      </c>
      <c r="D29" s="25" t="s">
        <v>170</v>
      </c>
      <c r="E29" s="42">
        <v>19</v>
      </c>
      <c r="F29" s="37">
        <v>0.36</v>
      </c>
      <c r="G29" s="38">
        <f t="shared" si="1"/>
        <v>19.36</v>
      </c>
    </row>
    <row r="30" spans="2:7" ht="54" customHeight="1">
      <c r="B30" s="43" t="s">
        <v>215</v>
      </c>
      <c r="C30" s="44" t="s">
        <v>216</v>
      </c>
      <c r="D30" s="25" t="s">
        <v>170</v>
      </c>
      <c r="E30" s="42">
        <v>14.71</v>
      </c>
      <c r="F30" s="37">
        <v>0.38</v>
      </c>
      <c r="G30" s="38">
        <f t="shared" si="1"/>
        <v>15.090000000000002</v>
      </c>
    </row>
    <row r="31" spans="2:7" ht="24" customHeight="1">
      <c r="B31" s="43" t="s">
        <v>217</v>
      </c>
      <c r="C31" s="44" t="s">
        <v>218</v>
      </c>
      <c r="D31" s="25" t="s">
        <v>170</v>
      </c>
      <c r="E31" s="42">
        <v>13.26</v>
      </c>
      <c r="F31" s="37">
        <v>0.38</v>
      </c>
      <c r="G31" s="38">
        <f t="shared" si="1"/>
        <v>13.64</v>
      </c>
    </row>
    <row r="32" spans="2:7" ht="36" customHeight="1">
      <c r="B32" s="43" t="s">
        <v>219</v>
      </c>
      <c r="C32" s="44" t="s">
        <v>220</v>
      </c>
      <c r="D32" s="25" t="s">
        <v>170</v>
      </c>
      <c r="E32" s="42">
        <v>13.26</v>
      </c>
      <c r="F32" s="37">
        <v>0.38</v>
      </c>
      <c r="G32" s="38">
        <f t="shared" si="1"/>
        <v>13.64</v>
      </c>
    </row>
    <row r="33" spans="2:7" ht="24.75" customHeight="1">
      <c r="B33" s="43" t="s">
        <v>221</v>
      </c>
      <c r="C33" s="44" t="s">
        <v>222</v>
      </c>
      <c r="D33" s="25" t="s">
        <v>170</v>
      </c>
      <c r="E33" s="42">
        <v>7.1</v>
      </c>
      <c r="F33" s="37">
        <v>0.66</v>
      </c>
      <c r="G33" s="38">
        <f t="shared" si="1"/>
        <v>7.76</v>
      </c>
    </row>
  </sheetData>
  <sheetProtection/>
  <mergeCells count="6">
    <mergeCell ref="C22:E22"/>
    <mergeCell ref="B1:G1"/>
    <mergeCell ref="H1:K1"/>
    <mergeCell ref="C4:E4"/>
    <mergeCell ref="C5:E5"/>
    <mergeCell ref="C10:E10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6:F1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57421875" style="16" customWidth="1"/>
    <col min="2" max="2" width="7.140625" style="16" customWidth="1"/>
    <col min="3" max="3" width="48.28125" style="16" customWidth="1"/>
    <col min="4" max="4" width="11.57421875" style="16" customWidth="1"/>
    <col min="5" max="5" width="11.00390625" style="16" customWidth="1"/>
    <col min="6" max="6" width="14.28125" style="16" customWidth="1"/>
    <col min="7" max="16384" width="9.140625" style="16" customWidth="1"/>
  </cols>
  <sheetData>
    <row r="1" ht="2.25" customHeight="1"/>
    <row r="2" ht="3" customHeight="1"/>
    <row r="3" ht="12.75" hidden="1"/>
    <row r="4" ht="12.75" hidden="1"/>
    <row r="5" ht="12.75" hidden="1"/>
    <row r="6" spans="2:6" ht="24" customHeight="1">
      <c r="B6" s="293" t="s">
        <v>94</v>
      </c>
      <c r="C6" s="293"/>
      <c r="D6" s="293"/>
      <c r="E6" s="293"/>
      <c r="F6" s="293"/>
    </row>
    <row r="7" spans="2:6" ht="48" customHeight="1">
      <c r="B7" s="290" t="s">
        <v>306</v>
      </c>
      <c r="C7" s="290"/>
      <c r="D7" s="290"/>
      <c r="E7" s="290"/>
      <c r="F7" s="290"/>
    </row>
    <row r="8" spans="3:5" ht="9.75" customHeight="1">
      <c r="C8" s="103"/>
      <c r="D8" s="103"/>
      <c r="E8" s="103"/>
    </row>
    <row r="9" spans="2:6" s="47" customFormat="1" ht="41.25" customHeight="1">
      <c r="B9" s="153" t="s">
        <v>25</v>
      </c>
      <c r="C9" s="153" t="s">
        <v>31</v>
      </c>
      <c r="D9" s="153" t="s">
        <v>27</v>
      </c>
      <c r="E9" s="153" t="s">
        <v>5</v>
      </c>
      <c r="F9" s="154" t="s">
        <v>6</v>
      </c>
    </row>
    <row r="10" spans="2:6" ht="12" customHeight="1">
      <c r="B10" s="48">
        <v>1</v>
      </c>
      <c r="C10" s="48">
        <v>2</v>
      </c>
      <c r="D10" s="48">
        <v>3</v>
      </c>
      <c r="E10" s="48">
        <v>4</v>
      </c>
      <c r="F10" s="48">
        <v>5</v>
      </c>
    </row>
    <row r="11" spans="2:6" s="51" customFormat="1" ht="18.75" customHeight="1">
      <c r="B11" s="49">
        <v>1</v>
      </c>
      <c r="C11" s="291" t="s">
        <v>223</v>
      </c>
      <c r="D11" s="291"/>
      <c r="E11" s="292"/>
      <c r="F11" s="50"/>
    </row>
    <row r="12" spans="2:6" s="51" customFormat="1" ht="18" customHeight="1">
      <c r="B12" s="52">
        <v>1.1</v>
      </c>
      <c r="C12" s="53" t="s">
        <v>225</v>
      </c>
      <c r="D12" s="54">
        <v>2.41</v>
      </c>
      <c r="E12" s="54">
        <v>0.49</v>
      </c>
      <c r="F12" s="55">
        <f>D12+E12</f>
        <v>2.9000000000000004</v>
      </c>
    </row>
    <row r="13" spans="2:6" ht="18" customHeight="1">
      <c r="B13" s="52">
        <v>1.2</v>
      </c>
      <c r="C13" s="53" t="s">
        <v>226</v>
      </c>
      <c r="D13" s="54">
        <v>2.41</v>
      </c>
      <c r="E13" s="54">
        <v>0.44</v>
      </c>
      <c r="F13" s="55">
        <f>D13+E13</f>
        <v>2.85</v>
      </c>
    </row>
    <row r="14" spans="2:6" ht="34.5" customHeight="1">
      <c r="B14" s="52">
        <v>1.3</v>
      </c>
      <c r="C14" s="53" t="s">
        <v>227</v>
      </c>
      <c r="D14" s="54">
        <v>2.41</v>
      </c>
      <c r="E14" s="54">
        <v>0.44</v>
      </c>
      <c r="F14" s="55">
        <f>D14+E14</f>
        <v>2.85</v>
      </c>
    </row>
    <row r="15" spans="2:6" ht="14.25">
      <c r="B15" s="49">
        <v>2</v>
      </c>
      <c r="C15" s="291" t="s">
        <v>228</v>
      </c>
      <c r="D15" s="291"/>
      <c r="E15" s="292"/>
      <c r="F15" s="50"/>
    </row>
    <row r="16" spans="2:6" ht="18" customHeight="1">
      <c r="B16" s="56"/>
      <c r="C16" s="57" t="s">
        <v>909</v>
      </c>
      <c r="D16" s="58">
        <v>2.38</v>
      </c>
      <c r="E16" s="58"/>
      <c r="F16" s="59">
        <f>D16+E16</f>
        <v>2.38</v>
      </c>
    </row>
  </sheetData>
  <sheetProtection/>
  <mergeCells count="4">
    <mergeCell ref="B7:F7"/>
    <mergeCell ref="C11:E11"/>
    <mergeCell ref="C15:E15"/>
    <mergeCell ref="B6:F6"/>
  </mergeCells>
  <printOptions/>
  <pageMargins left="0.24" right="0.25" top="0.51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2022-09-09T12:41:14Z</dcterms:modified>
  <cp:category/>
  <cp:version/>
  <cp:contentType/>
  <cp:contentStatus/>
</cp:coreProperties>
</file>